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<sst xmlns="http://schemas.openxmlformats.org/spreadsheetml/2006/main" count="670" uniqueCount="283">
  <si>
    <t>Div.</t>
  </si>
  <si>
    <t>Club</t>
  </si>
  <si>
    <t>Poule</t>
  </si>
  <si>
    <t>USM OLIVET TT 1</t>
  </si>
  <si>
    <t>04 45 0410</t>
  </si>
  <si>
    <t>JA</t>
  </si>
  <si>
    <t>N3-M</t>
  </si>
  <si>
    <t>USM OLIVET TT 2</t>
  </si>
  <si>
    <t>PING ST JEAN 45 1</t>
  </si>
  <si>
    <t>04 45 0751</t>
  </si>
  <si>
    <t>04 45 0571</t>
  </si>
  <si>
    <t>PN-M</t>
  </si>
  <si>
    <t>USM OLIVET TT 4</t>
  </si>
  <si>
    <t>04 45 0108</t>
  </si>
  <si>
    <t>USM OLIVET TT 3</t>
  </si>
  <si>
    <t>PN-D</t>
  </si>
  <si>
    <t>INGRE CMPJM 1</t>
  </si>
  <si>
    <t>'04 45 0751</t>
  </si>
  <si>
    <t>R1-M</t>
  </si>
  <si>
    <t>USM OLIVET TT 5</t>
  </si>
  <si>
    <t>04 45 0757</t>
  </si>
  <si>
    <t>St MARCEAU ORL.  TT 1</t>
  </si>
  <si>
    <t>04 45 0026</t>
  </si>
  <si>
    <t>INGRE CMPJM  3</t>
  </si>
  <si>
    <t>CP MONTARGIS 1</t>
  </si>
  <si>
    <t>04 45 0036</t>
  </si>
  <si>
    <t>PING ST JEAN 45  2</t>
  </si>
  <si>
    <t>04 45 0192</t>
  </si>
  <si>
    <t>R2-M</t>
  </si>
  <si>
    <t>04 45 0754</t>
  </si>
  <si>
    <t>US ORLEANS  TT 2</t>
  </si>
  <si>
    <t>CJF LES AUBRAIS TT 1</t>
  </si>
  <si>
    <t>04 45 0702</t>
  </si>
  <si>
    <t>04 45 0573</t>
  </si>
  <si>
    <t>USM SARAN  1</t>
  </si>
  <si>
    <t>04 45 0706</t>
  </si>
  <si>
    <t>R3-M</t>
  </si>
  <si>
    <t>SUD LOIRE  TT 45 2</t>
  </si>
  <si>
    <t>St MARCEAU ORL.  TT 2</t>
  </si>
  <si>
    <t>INGRE CMPJM TT 5</t>
  </si>
  <si>
    <t>US ORLEANS  TT 3</t>
  </si>
  <si>
    <t>04 45 0759</t>
  </si>
  <si>
    <t>Samedi</t>
  </si>
  <si>
    <t>Dimanche</t>
  </si>
  <si>
    <t>Equipes</t>
  </si>
  <si>
    <t>Nbre 
Rencontres</t>
  </si>
  <si>
    <t>SUD LOIRE TT 45  4</t>
  </si>
  <si>
    <t>BARBOZA</t>
  </si>
  <si>
    <t>LAGUETTE</t>
  </si>
  <si>
    <t>WOLFARTH</t>
  </si>
  <si>
    <t>MESTDAGH</t>
  </si>
  <si>
    <t>PHILIPPEAU</t>
  </si>
  <si>
    <t>PIAU</t>
  </si>
  <si>
    <t>LEBRUN</t>
  </si>
  <si>
    <t>GOUFFAULT</t>
  </si>
  <si>
    <t>VALO</t>
  </si>
  <si>
    <t xml:space="preserve"> </t>
  </si>
  <si>
    <t>BOTELHO</t>
  </si>
  <si>
    <t>fleury</t>
  </si>
  <si>
    <t>BRUNEAU</t>
  </si>
  <si>
    <t>LACOMBE</t>
  </si>
  <si>
    <t>LARUE</t>
  </si>
  <si>
    <t>LEPAGE</t>
  </si>
  <si>
    <t>DODU</t>
  </si>
  <si>
    <t>TABILLON</t>
  </si>
  <si>
    <t>TANCHOUX</t>
  </si>
  <si>
    <t>PINEAU</t>
  </si>
  <si>
    <t>FERREIRA</t>
  </si>
  <si>
    <t>THIEBARD</t>
  </si>
  <si>
    <t>ROKO</t>
  </si>
  <si>
    <t>INGRE CMPJM 2</t>
  </si>
  <si>
    <t>US SANDILLON TT 1</t>
  </si>
  <si>
    <t>USM OLIVET TT 7</t>
  </si>
  <si>
    <t>J3 TT AMILLY</t>
  </si>
  <si>
    <t xml:space="preserve">RICHER </t>
  </si>
  <si>
    <t>BOUDON A.</t>
  </si>
  <si>
    <t>BLEUZE</t>
  </si>
  <si>
    <t>GUERIN</t>
  </si>
  <si>
    <t>MERLIER</t>
  </si>
  <si>
    <t>FAVARD</t>
  </si>
  <si>
    <t>CHANTRIAUX</t>
  </si>
  <si>
    <t>FOUCHET</t>
  </si>
  <si>
    <t>CHATEAUNEUF TT</t>
  </si>
  <si>
    <t>CLERY ST ANDRE AAS</t>
  </si>
  <si>
    <t>SEMOY ASTT</t>
  </si>
  <si>
    <t>SUD LOIRE TT 45</t>
  </si>
  <si>
    <t>USM OLIVET TENNIS DE TABLE</t>
  </si>
  <si>
    <t>US ORLEANS Tennis de Table</t>
  </si>
  <si>
    <t>US SANDILLON TT</t>
  </si>
  <si>
    <t>US CHAPELLOISE TT</t>
  </si>
  <si>
    <t>PING ST JEAN 45</t>
  </si>
  <si>
    <t>ORMES EVEIL SPORTIF</t>
  </si>
  <si>
    <t>MONTARGIS CP</t>
  </si>
  <si>
    <t>CERCLE JULES FERRY TT</t>
  </si>
  <si>
    <t>MENESTREAU-EN-VILLETTE</t>
  </si>
  <si>
    <t>CMPJM INGRE TT</t>
  </si>
  <si>
    <t>ST MARCEAU ORLEANS TT</t>
  </si>
  <si>
    <t>Ent. PING ST JEAN 45-BAULE 1</t>
  </si>
  <si>
    <t>US ORLEANS  TT 1</t>
  </si>
  <si>
    <t>NEUVILLE SPORTS TT 1</t>
  </si>
  <si>
    <t>'04 45 0706</t>
  </si>
  <si>
    <t>US ORLEANS  TT 4</t>
  </si>
  <si>
    <t>USM SARAN  2</t>
  </si>
  <si>
    <t>CLUB RECU LE</t>
  </si>
  <si>
    <t>04 45 0576</t>
  </si>
  <si>
    <t>jA</t>
  </si>
  <si>
    <t>Ent. CJF-SARAN  1</t>
  </si>
  <si>
    <t>SEMOY ASTT 1</t>
  </si>
  <si>
    <t>04 45 0184</t>
  </si>
  <si>
    <t>SAMEDI</t>
  </si>
  <si>
    <t>DIMANCHE</t>
  </si>
  <si>
    <t>OUI</t>
  </si>
  <si>
    <t>NON</t>
  </si>
  <si>
    <t>EVENT,</t>
  </si>
  <si>
    <t>QUETARD</t>
  </si>
  <si>
    <t>PSJ</t>
  </si>
  <si>
    <t>INGRE CMPJM TT 4</t>
  </si>
  <si>
    <t>USM OLIVET TT 6</t>
  </si>
  <si>
    <t>SUD LOIRE TT 45  3</t>
  </si>
  <si>
    <t>04 45 0561</t>
  </si>
  <si>
    <t>CHATEAUNEUF TT 1</t>
  </si>
  <si>
    <t>PING ST JEAN 45  3</t>
  </si>
  <si>
    <t>04 45 0616</t>
  </si>
  <si>
    <t>PERRET</t>
  </si>
  <si>
    <t>USM SARAN</t>
  </si>
  <si>
    <t>SOUCHET F</t>
  </si>
  <si>
    <t>SOUCHET K</t>
  </si>
  <si>
    <t xml:space="preserve">CANTIN </t>
  </si>
  <si>
    <t>LEPRINCE</t>
  </si>
  <si>
    <t>MELOT</t>
  </si>
  <si>
    <t>MENDES</t>
  </si>
  <si>
    <t>uso</t>
  </si>
  <si>
    <t>TRUFFAUT</t>
  </si>
  <si>
    <t xml:space="preserve">SZEKANY </t>
  </si>
  <si>
    <t>puiseaux</t>
  </si>
  <si>
    <t>N3-D</t>
  </si>
  <si>
    <t>N2-M</t>
  </si>
  <si>
    <t>ENT GIEN ASTT -BELLEVILLE-LERE 1</t>
  </si>
  <si>
    <t>ENT, MENESTREAU/FERTESIENNE 1</t>
  </si>
  <si>
    <t xml:space="preserve">CP GATINAIS  1 </t>
  </si>
  <si>
    <t>CLERY ST ANDRE 2</t>
  </si>
  <si>
    <t>ENT, LA CHAPELLE/ORMES 1</t>
  </si>
  <si>
    <t>CLUB MAGDUNOIS 1</t>
  </si>
  <si>
    <t>PH 1</t>
  </si>
  <si>
    <t>ROUXEL</t>
  </si>
  <si>
    <t>MAGDUNOIS</t>
  </si>
  <si>
    <t>QUETARD G,</t>
  </si>
  <si>
    <t>REPONDU</t>
  </si>
  <si>
    <t>GUERIN N</t>
  </si>
  <si>
    <t>CHAPOTOT</t>
  </si>
  <si>
    <t>Etoile balgencienne</t>
  </si>
  <si>
    <t>LEROUGE</t>
  </si>
  <si>
    <t>SARAN</t>
  </si>
  <si>
    <t>04 45 0663</t>
  </si>
  <si>
    <t>04 45 0753</t>
  </si>
  <si>
    <t>R-D</t>
  </si>
  <si>
    <t>SUD LOIRE TT1</t>
  </si>
  <si>
    <t>REUIL MALMAISON AC 2</t>
  </si>
  <si>
    <t>LEVALLOIS SC 3</t>
  </si>
  <si>
    <t>SAINT DIVY SPORT 1</t>
  </si>
  <si>
    <t>ECHIROLLES-EYBENS TT 1</t>
  </si>
  <si>
    <t>PLOEMEUR 56 TT 1</t>
  </si>
  <si>
    <t>BIARRITZ GOELANDS 1</t>
  </si>
  <si>
    <t>FERRIERE TT 2</t>
  </si>
  <si>
    <t>RONCQ ULJAP 1</t>
  </si>
  <si>
    <t>HAGUENAU WISSEMBOURG TT 3</t>
  </si>
  <si>
    <t>VALENCIENNES USTT 1</t>
  </si>
  <si>
    <t>LLLE METROPOLE TT 2</t>
  </si>
  <si>
    <t>QUEVILLY CP 1</t>
  </si>
  <si>
    <t>ROUEN SPO 2</t>
  </si>
  <si>
    <t>FONTENAY USTT 1</t>
  </si>
  <si>
    <t>N3-F</t>
  </si>
  <si>
    <t>SAINT CHRISTOL LEZ ALES 1</t>
  </si>
  <si>
    <t>GRAND QUEVILLY ALCL 2</t>
  </si>
  <si>
    <t>POISSY / ANDRESY ENT 1</t>
  </si>
  <si>
    <t>GIGEAN ASM 1</t>
  </si>
  <si>
    <t>GATAR A</t>
  </si>
  <si>
    <t>USO</t>
  </si>
  <si>
    <t>SARRET M</t>
  </si>
  <si>
    <t>RICHARD C</t>
  </si>
  <si>
    <t>GIEN</t>
  </si>
  <si>
    <t>SUD LOIRE  TT 45 1</t>
  </si>
  <si>
    <t>USM SARAN 3</t>
  </si>
  <si>
    <t>SUD LOIRE TT 45  5</t>
  </si>
  <si>
    <t>04 45 0661</t>
  </si>
  <si>
    <t>ES ORMES  2</t>
  </si>
  <si>
    <t>CLERY ST ANDRE 1</t>
  </si>
  <si>
    <t>C'CHARTRES TT 3</t>
  </si>
  <si>
    <t>CJM BOURGES TT 2</t>
  </si>
  <si>
    <t>TT JOUE LES TOURS 3</t>
  </si>
  <si>
    <t>AMO MER TT 2</t>
  </si>
  <si>
    <t>TT CORMERY -TRUYES 1</t>
  </si>
  <si>
    <t>SAINT AVERTIN SPORT TT 1</t>
  </si>
  <si>
    <t>BERRI.CHATEAUROUX 2</t>
  </si>
  <si>
    <t>4S TOURS TT 5</t>
  </si>
  <si>
    <t>CJM BOURGES TT 1</t>
  </si>
  <si>
    <t>TT CORMERY -TRUYES 2</t>
  </si>
  <si>
    <t>BERRI.CHATEAUROUX 3</t>
  </si>
  <si>
    <t>AMO MER TT 3</t>
  </si>
  <si>
    <t>AMICALE EPERNON 1</t>
  </si>
  <si>
    <t>BLOIS PING 41 1</t>
  </si>
  <si>
    <t>BLOIS PING 41 2</t>
  </si>
  <si>
    <t>PONG.VENDOMOIS 1</t>
  </si>
  <si>
    <t>BERRI.CHATEAUROUX 5</t>
  </si>
  <si>
    <t>LUISANT ACTT 1</t>
  </si>
  <si>
    <t>BERRI.CHATEAUROUX 4</t>
  </si>
  <si>
    <t>CP MEHUN 2</t>
  </si>
  <si>
    <t>PAYS COURVILLOIS 1</t>
  </si>
  <si>
    <t>VINEUIL SUEVRES TT 3</t>
  </si>
  <si>
    <t>AS FONDETTES 4</t>
  </si>
  <si>
    <t>ENT.MARTIZAY/BUZANCAIS 1</t>
  </si>
  <si>
    <t>US RENAUDINE TT 2</t>
  </si>
  <si>
    <t>BARJOUVILLE TT 1</t>
  </si>
  <si>
    <t>TT JOUE LES TOURS 4</t>
  </si>
  <si>
    <t>4S TOURS TT 7</t>
  </si>
  <si>
    <t>VINEUIL SUEVRES TT 2</t>
  </si>
  <si>
    <t>ST AVERTIN STT 2</t>
  </si>
  <si>
    <t>4S TOURS TT 6</t>
  </si>
  <si>
    <t>TT MONTS ARTANNES 1</t>
  </si>
  <si>
    <t>AS FONDETTES 3</t>
  </si>
  <si>
    <t>ENT.LUYNES/CHAMBRAY 1</t>
  </si>
  <si>
    <t>C'CHARTRES TT 5</t>
  </si>
  <si>
    <t>FRANCOURVILLE LD 1</t>
  </si>
  <si>
    <t>GAZ BOURGES 1</t>
  </si>
  <si>
    <t>BLOIS PING 41 3</t>
  </si>
  <si>
    <t>ENT.MENESTREAU/FERTESIENNE 1</t>
  </si>
  <si>
    <t>CP MEHUN 3</t>
  </si>
  <si>
    <t>DEOLS CTT 1</t>
  </si>
  <si>
    <t>AZE TT 41 2</t>
  </si>
  <si>
    <t>AMO MER TT 5</t>
  </si>
  <si>
    <t>BARJOUVILLE SCL 3</t>
  </si>
  <si>
    <t>ES MAINTENON-PIERRES 1</t>
  </si>
  <si>
    <t>PP. ST.GEORGES/C 1</t>
  </si>
  <si>
    <t>S.C. MOREE 1</t>
  </si>
  <si>
    <t>VILLEFRANCHE S/CHER  TT 2</t>
  </si>
  <si>
    <t>ES VILLE AUX DAMES TT 2</t>
  </si>
  <si>
    <t>TT ST GENOUPH 1</t>
  </si>
  <si>
    <t>A.S FONDETTES 5</t>
  </si>
  <si>
    <t>BLOIS PING 41 4</t>
  </si>
  <si>
    <t>TT CHINONAIS 1</t>
  </si>
  <si>
    <t>CHOUZY TT 1</t>
  </si>
  <si>
    <t>T.T PARCAY MESLAY 1</t>
  </si>
  <si>
    <t>P.P.C ISSOLDUNOIS 1</t>
  </si>
  <si>
    <t>BERRI.CHATEAUROUX 6</t>
  </si>
  <si>
    <t>ATT CHABRIS 1</t>
  </si>
  <si>
    <t>CJM BOURGES TT 4</t>
  </si>
  <si>
    <t>CP BIGNY VALLENAY 2</t>
  </si>
  <si>
    <t>FL ST AIGNAN 1</t>
  </si>
  <si>
    <t>AGGLO.DREUX VERNOUILLET TT 1</t>
  </si>
  <si>
    <t>TT. CLOYSIEN 1</t>
  </si>
  <si>
    <t>ST AVERTIN STT 3</t>
  </si>
  <si>
    <t>FRANCOURVILLE L 2</t>
  </si>
  <si>
    <t xml:space="preserve">PAYS COURVILLOIS TT 3 </t>
  </si>
  <si>
    <t>A.S FONDETTES 6</t>
  </si>
  <si>
    <t>US LA RICHE TT 1</t>
  </si>
  <si>
    <t>AS VERETZ TT 1</t>
  </si>
  <si>
    <t>ST AVERTIN STT4</t>
  </si>
  <si>
    <t>TT GERMINOIS 2</t>
  </si>
  <si>
    <t>CP GATINAIS</t>
  </si>
  <si>
    <t>BOUTTET B</t>
  </si>
  <si>
    <t>V0INEUIL SUEVRES TT 2</t>
  </si>
  <si>
    <t>CP BUZANCEENS</t>
  </si>
  <si>
    <t>ENT.CHATEAUNEUF/SANDILLON</t>
  </si>
  <si>
    <t>BERRICHONNE/CHATEAUROUX</t>
  </si>
  <si>
    <t>NARBONNE TT 1</t>
  </si>
  <si>
    <t>20 et 21/01/2024 J13 RANG 1</t>
  </si>
  <si>
    <t>03 et 04/02/2024  J14 RANG 2</t>
  </si>
  <si>
    <t>10 et 11/02/2024  J15 RANG 3</t>
  </si>
  <si>
    <t>09 et 10/03/2024  J16 RANG 4</t>
  </si>
  <si>
    <t>16 et 17/03/2024  J17 RANG 5</t>
  </si>
  <si>
    <t xml:space="preserve">13 et 14/04/2024  J18   RANG 6 </t>
  </si>
  <si>
    <t>04 et 05/05/2024  J19  RANG 7</t>
  </si>
  <si>
    <t>SAINT CHAMOND TT 2</t>
  </si>
  <si>
    <t>VENELLES PP 1</t>
  </si>
  <si>
    <t>VINEUIL STT 1</t>
  </si>
  <si>
    <t>NANTES ST JO TT / NANTES SMD ENT 1</t>
  </si>
  <si>
    <t>NEUVILLE EN FERRAIN PP 1</t>
  </si>
  <si>
    <t xml:space="preserve">CLUB MAGDUNOIS </t>
  </si>
  <si>
    <t>AS PUISEAUX 1</t>
  </si>
  <si>
    <t>VILLEFRANCHE S/CHER  TT 1</t>
  </si>
  <si>
    <t>LESOURD T</t>
  </si>
  <si>
    <t>psj</t>
  </si>
  <si>
    <t>&lt;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</si>
</sst>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#&quot; &quot;##&quot; &quot;##&quot; &quot;##&quot; &quot;##"/>
    <numFmt numFmtId="167" formatCode="[$-F800]dddd\,\ mmmm\ dd\,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/d/yyyy\ h:mm:ss"/>
    <numFmt numFmtId="172" formatCode="[$-40C]dddd\ d\ mmmm\ yyyy"/>
  </numFmts>
  <fonts count="105">
    <font>
      <sz val="10"/>
      <name val="Arial"/>
      <family val="0"/>
    </font>
    <font>
      <sz val="10"/>
      <name val="Calibri"/>
      <family val="2"/>
    </font>
    <font>
      <b/>
      <sz val="10"/>
      <color indexed="17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37"/>
      <name val="Calibri"/>
      <family val="2"/>
    </font>
    <font>
      <b/>
      <sz val="9"/>
      <color indexed="10"/>
      <name val="Comic Sans MS"/>
      <family val="4"/>
    </font>
    <font>
      <sz val="9"/>
      <name val="Calibri"/>
      <family val="2"/>
    </font>
    <font>
      <sz val="8"/>
      <name val="Arial"/>
      <family val="0"/>
    </font>
    <font>
      <b/>
      <sz val="11"/>
      <color indexed="12"/>
      <name val="Calibri"/>
      <family val="2"/>
    </font>
    <font>
      <sz val="10"/>
      <color indexed="8"/>
      <name val="Arial"/>
      <family val="0"/>
    </font>
    <font>
      <sz val="10"/>
      <name val="MS Sans Serif"/>
      <family val="2"/>
    </font>
    <font>
      <u val="single"/>
      <sz val="7.5"/>
      <color indexed="12"/>
      <name val="MS Sans Serif"/>
      <family val="2"/>
    </font>
    <font>
      <sz val="12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name val="Comic Sans MS"/>
      <family val="4"/>
    </font>
    <font>
      <b/>
      <sz val="7"/>
      <color indexed="10"/>
      <name val="Comic Sans MS"/>
      <family val="4"/>
    </font>
    <font>
      <sz val="7"/>
      <name val="Century"/>
      <family val="1"/>
    </font>
    <font>
      <b/>
      <sz val="10"/>
      <name val="Arial"/>
      <family val="2"/>
    </font>
    <font>
      <b/>
      <sz val="8"/>
      <name val="Calibri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Calibri"/>
      <family val="2"/>
    </font>
    <font>
      <sz val="7"/>
      <color indexed="10"/>
      <name val="Century"/>
      <family val="1"/>
    </font>
    <font>
      <sz val="10"/>
      <color indexed="63"/>
      <name val="Courier New"/>
      <family val="3"/>
    </font>
    <font>
      <sz val="8"/>
      <color indexed="62"/>
      <name val="Arial"/>
      <family val="2"/>
    </font>
    <font>
      <sz val="7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62"/>
      <name val="Arial Black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0"/>
      <color indexed="10"/>
      <name val="Comic Sans MS"/>
      <family val="4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30"/>
      <name val="Arial Black"/>
      <family val="2"/>
    </font>
    <font>
      <b/>
      <sz val="7"/>
      <color indexed="63"/>
      <name val="Calibri"/>
      <family val="2"/>
    </font>
    <font>
      <sz val="10"/>
      <color indexed="62"/>
      <name val="Arial Black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Calibri"/>
      <family val="2"/>
    </font>
    <font>
      <sz val="7"/>
      <color rgb="FFFF0000"/>
      <name val="Century"/>
      <family val="1"/>
    </font>
    <font>
      <sz val="10"/>
      <color rgb="FF4F595F"/>
      <name val="Courier New"/>
      <family val="3"/>
    </font>
    <font>
      <sz val="8"/>
      <color theme="4"/>
      <name val="Arial"/>
      <family val="2"/>
    </font>
    <font>
      <sz val="7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4"/>
      <name val="Arial Black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7"/>
      <color theme="6" tint="-0.4999699890613556"/>
      <name val="Calibri"/>
      <family val="2"/>
    </font>
    <font>
      <sz val="10"/>
      <color theme="4"/>
      <name val="Arial Black"/>
      <family val="2"/>
    </font>
    <font>
      <b/>
      <sz val="10"/>
      <color theme="4" tint="-0.24997000396251678"/>
      <name val="Arial Black"/>
      <family val="2"/>
    </font>
    <font>
      <b/>
      <sz val="10"/>
      <color rgb="FF0070C0"/>
      <name val="Arial Black"/>
      <family val="2"/>
    </font>
    <font>
      <b/>
      <sz val="9"/>
      <color rgb="FFFF0000"/>
      <name val="Comic Sans MS"/>
      <family val="4"/>
    </font>
    <font>
      <b/>
      <sz val="12"/>
      <color rgb="FFFF0000"/>
      <name val="Calibri"/>
      <family val="2"/>
    </font>
    <font>
      <b/>
      <sz val="10"/>
      <color rgb="FFFF0000"/>
      <name val="Comic Sans MS"/>
      <family val="4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ashDotDot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14" fillId="0" borderId="0">
      <alignment/>
      <protection/>
    </xf>
    <xf numFmtId="0" fontId="77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45" applyAlignment="1" applyProtection="1">
      <alignment/>
      <protection/>
    </xf>
    <xf numFmtId="0" fontId="18" fillId="0" borderId="0" xfId="0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36" borderId="0" xfId="0" applyFont="1" applyFill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4" fillId="38" borderId="0" xfId="0" applyFont="1" applyFill="1" applyAlignment="1">
      <alignment horizontal="center" vertical="center"/>
    </xf>
    <xf numFmtId="0" fontId="12" fillId="33" borderId="10" xfId="0" applyFont="1" applyFill="1" applyBorder="1" applyAlignment="1" quotePrefix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 quotePrefix="1">
      <alignment horizontal="center" vertical="center"/>
    </xf>
    <xf numFmtId="0" fontId="1" fillId="36" borderId="15" xfId="0" applyFont="1" applyFill="1" applyBorder="1" applyAlignment="1" quotePrefix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12" fillId="5" borderId="10" xfId="0" applyFont="1" applyFill="1" applyBorder="1" applyAlignment="1" quotePrefix="1">
      <alignment horizontal="center" vertical="center"/>
    </xf>
    <xf numFmtId="0" fontId="4" fillId="5" borderId="10" xfId="0" applyFont="1" applyFill="1" applyBorder="1" applyAlignment="1" quotePrefix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7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0" fontId="22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2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 quotePrefix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27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12" fillId="12" borderId="10" xfId="0" applyFont="1" applyFill="1" applyBorder="1" applyAlignment="1" quotePrefix="1">
      <alignment horizontal="center" vertical="center"/>
    </xf>
    <xf numFmtId="0" fontId="4" fillId="12" borderId="10" xfId="0" applyFont="1" applyFill="1" applyBorder="1" applyAlignment="1" quotePrefix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vertical="center"/>
    </xf>
    <xf numFmtId="0" fontId="3" fillId="12" borderId="0" xfId="0" applyFont="1" applyFill="1" applyAlignment="1">
      <alignment/>
    </xf>
    <xf numFmtId="0" fontId="27" fillId="12" borderId="1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2" borderId="15" xfId="0" applyFont="1" applyFill="1" applyBorder="1" applyAlignment="1" quotePrefix="1">
      <alignment horizontal="center" vertical="center"/>
    </xf>
    <xf numFmtId="0" fontId="1" fillId="12" borderId="15" xfId="0" applyFont="1" applyFill="1" applyBorder="1" applyAlignment="1" quotePrefix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27" fillId="13" borderId="1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27" fillId="13" borderId="11" xfId="0" applyFont="1" applyFill="1" applyBorder="1" applyAlignment="1" quotePrefix="1">
      <alignment horizontal="center" vertical="center"/>
    </xf>
    <xf numFmtId="0" fontId="5" fillId="13" borderId="11" xfId="0" applyFont="1" applyFill="1" applyBorder="1" applyAlignment="1" quotePrefix="1">
      <alignment horizontal="center" vertical="center"/>
    </xf>
    <xf numFmtId="0" fontId="28" fillId="5" borderId="11" xfId="0" applyFont="1" applyFill="1" applyBorder="1" applyAlignment="1" quotePrefix="1">
      <alignment horizontal="center" vertical="center"/>
    </xf>
    <xf numFmtId="0" fontId="7" fillId="5" borderId="11" xfId="0" applyFont="1" applyFill="1" applyBorder="1" applyAlignment="1" quotePrefix="1">
      <alignment horizontal="center" vertical="center"/>
    </xf>
    <xf numFmtId="0" fontId="28" fillId="12" borderId="11" xfId="0" applyFont="1" applyFill="1" applyBorder="1" applyAlignment="1" quotePrefix="1">
      <alignment horizontal="center" vertical="center"/>
    </xf>
    <xf numFmtId="0" fontId="7" fillId="12" borderId="11" xfId="0" applyFont="1" applyFill="1" applyBorder="1" applyAlignment="1" quotePrefix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28" fillId="12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8" fillId="37" borderId="0" xfId="0" applyFont="1" applyFill="1" applyAlignment="1">
      <alignment horizontal="center"/>
    </xf>
    <xf numFmtId="0" fontId="30" fillId="39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88" fillId="38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88" fillId="36" borderId="0" xfId="0" applyFont="1" applyFill="1" applyAlignment="1">
      <alignment horizontal="center"/>
    </xf>
    <xf numFmtId="0" fontId="89" fillId="36" borderId="0" xfId="0" applyFont="1" applyFill="1" applyAlignment="1">
      <alignment horizontal="center"/>
    </xf>
    <xf numFmtId="0" fontId="90" fillId="0" borderId="0" xfId="0" applyFont="1" applyAlignment="1">
      <alignment/>
    </xf>
    <xf numFmtId="0" fontId="12" fillId="12" borderId="10" xfId="0" applyFont="1" applyFill="1" applyBorder="1" applyAlignment="1">
      <alignment horizontal="center" vertical="center"/>
    </xf>
    <xf numFmtId="0" fontId="28" fillId="12" borderId="11" xfId="0" applyFont="1" applyFill="1" applyBorder="1" applyAlignment="1" quotePrefix="1">
      <alignment horizontal="center" vertical="center"/>
    </xf>
    <xf numFmtId="0" fontId="91" fillId="37" borderId="0" xfId="0" applyFont="1" applyFill="1" applyAlignment="1">
      <alignment horizontal="center"/>
    </xf>
    <xf numFmtId="0" fontId="92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3" fillId="5" borderId="18" xfId="0" applyFont="1" applyFill="1" applyBorder="1" applyAlignment="1">
      <alignment horizontal="center" vertical="center"/>
    </xf>
    <xf numFmtId="0" fontId="93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 quotePrefix="1">
      <alignment horizontal="center" vertical="center"/>
    </xf>
    <xf numFmtId="0" fontId="25" fillId="5" borderId="21" xfId="0" applyFont="1" applyFill="1" applyBorder="1" applyAlignment="1" quotePrefix="1">
      <alignment horizontal="center" vertical="center"/>
    </xf>
    <xf numFmtId="0" fontId="25" fillId="5" borderId="22" xfId="0" applyFont="1" applyFill="1" applyBorder="1" applyAlignment="1" quotePrefix="1">
      <alignment horizontal="center" vertical="center"/>
    </xf>
    <xf numFmtId="0" fontId="25" fillId="5" borderId="23" xfId="0" applyFont="1" applyFill="1" applyBorder="1" applyAlignment="1" quotePrefix="1">
      <alignment horizontal="center" vertical="center"/>
    </xf>
    <xf numFmtId="0" fontId="93" fillId="5" borderId="24" xfId="0" applyFont="1" applyFill="1" applyBorder="1" applyAlignment="1">
      <alignment horizontal="center" vertical="center"/>
    </xf>
    <xf numFmtId="0" fontId="93" fillId="5" borderId="25" xfId="0" applyFont="1" applyFill="1" applyBorder="1" applyAlignment="1">
      <alignment horizontal="center" vertical="center"/>
    </xf>
    <xf numFmtId="0" fontId="94" fillId="39" borderId="0" xfId="0" applyFont="1" applyFill="1" applyAlignment="1">
      <alignment horizontal="center"/>
    </xf>
    <xf numFmtId="0" fontId="0" fillId="0" borderId="0" xfId="0" applyAlignment="1">
      <alignment/>
    </xf>
    <xf numFmtId="0" fontId="25" fillId="36" borderId="20" xfId="0" applyFont="1" applyFill="1" applyBorder="1" applyAlignment="1" quotePrefix="1">
      <alignment horizontal="center" vertical="center"/>
    </xf>
    <xf numFmtId="0" fontId="25" fillId="36" borderId="21" xfId="0" applyFont="1" applyFill="1" applyBorder="1" applyAlignment="1" quotePrefix="1">
      <alignment horizontal="center" vertical="center"/>
    </xf>
    <xf numFmtId="0" fontId="93" fillId="36" borderId="24" xfId="0" applyFont="1" applyFill="1" applyBorder="1" applyAlignment="1">
      <alignment horizontal="center" vertical="center"/>
    </xf>
    <xf numFmtId="0" fontId="93" fillId="36" borderId="25" xfId="0" applyFont="1" applyFill="1" applyBorder="1" applyAlignment="1">
      <alignment horizontal="center" vertical="center"/>
    </xf>
    <xf numFmtId="0" fontId="93" fillId="36" borderId="24" xfId="0" applyFont="1" applyFill="1" applyBorder="1" applyAlignment="1" quotePrefix="1">
      <alignment horizontal="center" vertical="center"/>
    </xf>
    <xf numFmtId="0" fontId="93" fillId="36" borderId="25" xfId="0" applyFont="1" applyFill="1" applyBorder="1" applyAlignment="1" quotePrefix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93" fillId="33" borderId="24" xfId="0" applyFont="1" applyFill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95" fillId="5" borderId="25" xfId="0" applyFont="1" applyFill="1" applyBorder="1" applyAlignment="1">
      <alignment horizontal="center" vertical="center"/>
    </xf>
    <xf numFmtId="0" fontId="25" fillId="33" borderId="20" xfId="0" applyFont="1" applyFill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3" fillId="13" borderId="24" xfId="0" applyFont="1" applyFill="1" applyBorder="1" applyAlignment="1">
      <alignment horizontal="center" vertical="center"/>
    </xf>
    <xf numFmtId="0" fontId="93" fillId="13" borderId="25" xfId="0" applyFont="1" applyFill="1" applyBorder="1" applyAlignment="1">
      <alignment horizontal="center" vertical="center"/>
    </xf>
    <xf numFmtId="0" fontId="93" fillId="5" borderId="24" xfId="0" applyFont="1" applyFill="1" applyBorder="1" applyAlignment="1" applyProtection="1">
      <alignment horizontal="center" vertical="center"/>
      <protection locked="0"/>
    </xf>
    <xf numFmtId="0" fontId="93" fillId="5" borderId="25" xfId="0" applyFont="1" applyFill="1" applyBorder="1" applyAlignment="1" applyProtection="1">
      <alignment horizontal="center" vertical="center"/>
      <protection locked="0"/>
    </xf>
    <xf numFmtId="0" fontId="1" fillId="12" borderId="27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14" fontId="96" fillId="34" borderId="14" xfId="0" applyNumberFormat="1" applyFont="1" applyFill="1" applyBorder="1" applyAlignment="1" applyProtection="1">
      <alignment horizontal="center" vertical="center"/>
      <protection locked="0"/>
    </xf>
    <xf numFmtId="0" fontId="93" fillId="36" borderId="24" xfId="0" applyFont="1" applyFill="1" applyBorder="1" applyAlignment="1" applyProtection="1">
      <alignment horizontal="center" vertical="center"/>
      <protection locked="0"/>
    </xf>
    <xf numFmtId="0" fontId="95" fillId="36" borderId="25" xfId="0" applyFont="1" applyFill="1" applyBorder="1" applyAlignment="1">
      <alignment horizontal="center" vertical="center"/>
    </xf>
    <xf numFmtId="0" fontId="25" fillId="13" borderId="20" xfId="0" applyFont="1" applyFill="1" applyBorder="1" applyAlignment="1">
      <alignment horizontal="center" vertical="center"/>
    </xf>
    <xf numFmtId="0" fontId="25" fillId="13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25" fillId="12" borderId="20" xfId="0" applyFont="1" applyFill="1" applyBorder="1" applyAlignment="1" applyProtection="1">
      <alignment horizontal="center" vertical="center"/>
      <protection locked="0"/>
    </xf>
    <xf numFmtId="0" fontId="0" fillId="12" borderId="21" xfId="0" applyFont="1" applyFill="1" applyBorder="1" applyAlignment="1">
      <alignment horizontal="center" vertical="center"/>
    </xf>
    <xf numFmtId="0" fontId="93" fillId="12" borderId="24" xfId="0" applyFont="1" applyFill="1" applyBorder="1" applyAlignment="1" applyProtection="1">
      <alignment horizontal="center" vertical="center"/>
      <protection locked="0"/>
    </xf>
    <xf numFmtId="0" fontId="95" fillId="12" borderId="25" xfId="0" applyFont="1" applyFill="1" applyBorder="1" applyAlignment="1">
      <alignment horizontal="center" vertical="center"/>
    </xf>
    <xf numFmtId="14" fontId="96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93" fillId="12" borderId="25" xfId="0" applyFont="1" applyFill="1" applyBorder="1" applyAlignment="1" applyProtection="1">
      <alignment horizontal="center" vertical="center"/>
      <protection locked="0"/>
    </xf>
    <xf numFmtId="0" fontId="97" fillId="12" borderId="24" xfId="0" applyFont="1" applyFill="1" applyBorder="1" applyAlignment="1" quotePrefix="1">
      <alignment horizontal="center" vertical="center"/>
    </xf>
    <xf numFmtId="0" fontId="97" fillId="12" borderId="25" xfId="0" applyFont="1" applyFill="1" applyBorder="1" applyAlignment="1" quotePrefix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0" xfId="0" applyFont="1" applyFill="1" applyBorder="1" applyAlignment="1" applyProtection="1">
      <alignment horizontal="center" vertical="center" wrapText="1"/>
      <protection locked="0"/>
    </xf>
    <xf numFmtId="0" fontId="0" fillId="12" borderId="21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5" borderId="20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25" fillId="36" borderId="20" xfId="0" applyFont="1" applyFill="1" applyBorder="1" applyAlignment="1" applyProtection="1">
      <alignment horizontal="center" vertical="center" wrapText="1"/>
      <protection locked="0"/>
    </xf>
    <xf numFmtId="0" fontId="0" fillId="36" borderId="21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/>
    </xf>
    <xf numFmtId="0" fontId="92" fillId="39" borderId="0" xfId="0" applyFont="1" applyFill="1" applyAlignment="1">
      <alignment horizontal="center"/>
    </xf>
    <xf numFmtId="0" fontId="25" fillId="12" borderId="21" xfId="0" applyFont="1" applyFill="1" applyBorder="1" applyAlignment="1" applyProtection="1">
      <alignment horizontal="center" vertical="center"/>
      <protection locked="0"/>
    </xf>
    <xf numFmtId="0" fontId="97" fillId="12" borderId="24" xfId="0" applyFont="1" applyFill="1" applyBorder="1" applyAlignment="1" applyProtection="1">
      <alignment horizontal="center" vertical="center"/>
      <protection locked="0"/>
    </xf>
    <xf numFmtId="0" fontId="97" fillId="12" borderId="25" xfId="0" applyFont="1" applyFill="1" applyBorder="1" applyAlignment="1" applyProtection="1">
      <alignment horizontal="center" vertical="center"/>
      <protection locked="0"/>
    </xf>
    <xf numFmtId="0" fontId="25" fillId="12" borderId="21" xfId="0" applyFont="1" applyFill="1" applyBorder="1" applyAlignment="1" applyProtection="1">
      <alignment horizontal="center" vertical="center" wrapText="1"/>
      <protection locked="0"/>
    </xf>
    <xf numFmtId="0" fontId="25" fillId="12" borderId="24" xfId="0" applyFont="1" applyFill="1" applyBorder="1" applyAlignment="1" applyProtection="1">
      <alignment horizontal="center" vertical="center"/>
      <protection locked="0"/>
    </xf>
    <xf numFmtId="0" fontId="25" fillId="12" borderId="25" xfId="0" applyFont="1" applyFill="1" applyBorder="1" applyAlignment="1" applyProtection="1">
      <alignment horizontal="center" vertical="center"/>
      <protection locked="0"/>
    </xf>
    <xf numFmtId="0" fontId="25" fillId="36" borderId="20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/>
      <protection locked="0"/>
    </xf>
    <xf numFmtId="0" fontId="93" fillId="36" borderId="25" xfId="0" applyFont="1" applyFill="1" applyBorder="1" applyAlignment="1" applyProtection="1">
      <alignment horizontal="center" vertical="center"/>
      <protection locked="0"/>
    </xf>
    <xf numFmtId="0" fontId="26" fillId="12" borderId="20" xfId="0" applyFont="1" applyFill="1" applyBorder="1" applyAlignment="1" applyProtection="1">
      <alignment horizontal="center" vertical="center"/>
      <protection locked="0"/>
    </xf>
    <xf numFmtId="0" fontId="26" fillId="12" borderId="21" xfId="0" applyFont="1" applyFill="1" applyBorder="1" applyAlignment="1" applyProtection="1">
      <alignment horizontal="center" vertical="center"/>
      <protection locked="0"/>
    </xf>
    <xf numFmtId="0" fontId="32" fillId="36" borderId="2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33" borderId="21" xfId="0" applyFont="1" applyFill="1" applyBorder="1" applyAlignment="1" quotePrefix="1">
      <alignment horizontal="center" vertical="center"/>
    </xf>
    <xf numFmtId="0" fontId="93" fillId="33" borderId="25" xfId="0" applyFont="1" applyFill="1" applyBorder="1" applyAlignment="1">
      <alignment horizontal="center" vertical="center"/>
    </xf>
    <xf numFmtId="0" fontId="98" fillId="12" borderId="24" xfId="0" applyFont="1" applyFill="1" applyBorder="1" applyAlignment="1" applyProtection="1">
      <alignment horizontal="center" vertical="center"/>
      <protection locked="0"/>
    </xf>
    <xf numFmtId="0" fontId="98" fillId="12" borderId="25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93" fillId="13" borderId="24" xfId="0" applyFont="1" applyFill="1" applyBorder="1" applyAlignment="1" applyProtection="1">
      <alignment horizontal="center" vertical="center"/>
      <protection locked="0"/>
    </xf>
    <xf numFmtId="0" fontId="93" fillId="13" borderId="25" xfId="0" applyFont="1" applyFill="1" applyBorder="1" applyAlignment="1" applyProtection="1">
      <alignment horizontal="center" vertical="center"/>
      <protection locked="0"/>
    </xf>
    <xf numFmtId="0" fontId="32" fillId="36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12" borderId="21" xfId="0" applyFill="1" applyBorder="1" applyAlignment="1">
      <alignment horizontal="center" vertical="center"/>
    </xf>
    <xf numFmtId="0" fontId="93" fillId="5" borderId="24" xfId="0" applyFont="1" applyFill="1" applyBorder="1" applyAlignment="1" quotePrefix="1">
      <alignment horizontal="center" vertical="center"/>
    </xf>
    <xf numFmtId="0" fontId="93" fillId="5" borderId="25" xfId="0" applyFont="1" applyFill="1" applyBorder="1" applyAlignment="1" quotePrefix="1">
      <alignment horizontal="center" vertical="center"/>
    </xf>
    <xf numFmtId="0" fontId="25" fillId="12" borderId="22" xfId="0" applyFont="1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>
      <alignment horizontal="center" vertical="center"/>
    </xf>
    <xf numFmtId="0" fontId="99" fillId="12" borderId="18" xfId="0" applyFont="1" applyFill="1" applyBorder="1" applyAlignment="1" applyProtection="1">
      <alignment horizontal="center" vertical="center"/>
      <protection locked="0"/>
    </xf>
    <xf numFmtId="0" fontId="99" fillId="12" borderId="19" xfId="0" applyFont="1" applyFill="1" applyBorder="1" applyAlignment="1" applyProtection="1">
      <alignment horizontal="center" vertical="center"/>
      <protection locked="0"/>
    </xf>
    <xf numFmtId="0" fontId="25" fillId="12" borderId="23" xfId="0" applyFont="1" applyFill="1" applyBorder="1" applyAlignment="1" applyProtection="1">
      <alignment horizontal="center" vertical="center"/>
      <protection locked="0"/>
    </xf>
    <xf numFmtId="0" fontId="99" fillId="12" borderId="24" xfId="0" applyFont="1" applyFill="1" applyBorder="1" applyAlignment="1" applyProtection="1">
      <alignment horizontal="center" vertical="center"/>
      <protection locked="0"/>
    </xf>
    <xf numFmtId="0" fontId="99" fillId="12" borderId="25" xfId="0" applyFont="1" applyFill="1" applyBorder="1" applyAlignment="1" applyProtection="1">
      <alignment horizontal="center" vertical="center"/>
      <protection locked="0"/>
    </xf>
    <xf numFmtId="0" fontId="93" fillId="36" borderId="18" xfId="0" applyFont="1" applyFill="1" applyBorder="1" applyAlignment="1">
      <alignment horizontal="center" vertical="center"/>
    </xf>
    <xf numFmtId="0" fontId="93" fillId="36" borderId="19" xfId="0" applyFont="1" applyFill="1" applyBorder="1" applyAlignment="1">
      <alignment horizontal="center" vertical="center"/>
    </xf>
    <xf numFmtId="0" fontId="93" fillId="12" borderId="18" xfId="0" applyFont="1" applyFill="1" applyBorder="1" applyAlignment="1" applyProtection="1">
      <alignment horizontal="center" vertical="center"/>
      <protection locked="0"/>
    </xf>
    <xf numFmtId="0" fontId="93" fillId="12" borderId="19" xfId="0" applyFont="1" applyFill="1" applyBorder="1" applyAlignment="1" applyProtection="1">
      <alignment horizontal="center" vertical="center"/>
      <protection locked="0"/>
    </xf>
    <xf numFmtId="0" fontId="33" fillId="36" borderId="20" xfId="0" applyFont="1" applyFill="1" applyBorder="1" applyAlignment="1">
      <alignment/>
    </xf>
    <xf numFmtId="0" fontId="26" fillId="0" borderId="21" xfId="0" applyFont="1" applyBorder="1" applyAlignment="1">
      <alignment/>
    </xf>
    <xf numFmtId="0" fontId="25" fillId="36" borderId="22" xfId="0" applyFont="1" applyFill="1" applyBorder="1" applyAlignment="1" applyProtection="1">
      <alignment horizontal="center" vertical="center"/>
      <protection locked="0"/>
    </xf>
    <xf numFmtId="0" fontId="25" fillId="36" borderId="23" xfId="0" applyFont="1" applyFill="1" applyBorder="1" applyAlignment="1" applyProtection="1">
      <alignment horizontal="center" vertical="center"/>
      <protection locked="0"/>
    </xf>
    <xf numFmtId="0" fontId="93" fillId="36" borderId="18" xfId="0" applyFont="1" applyFill="1" applyBorder="1" applyAlignment="1" applyProtection="1">
      <alignment horizontal="center" vertical="center"/>
      <protection locked="0"/>
    </xf>
    <xf numFmtId="0" fontId="93" fillId="36" borderId="19" xfId="0" applyFont="1" applyFill="1" applyBorder="1" applyAlignment="1" applyProtection="1">
      <alignment horizontal="center" vertical="center"/>
      <protection locked="0"/>
    </xf>
    <xf numFmtId="0" fontId="25" fillId="36" borderId="22" xfId="0" applyFont="1" applyFill="1" applyBorder="1" applyAlignment="1" quotePrefix="1">
      <alignment horizontal="center" vertical="center"/>
    </xf>
    <xf numFmtId="0" fontId="25" fillId="36" borderId="23" xfId="0" applyFont="1" applyFill="1" applyBorder="1" applyAlignment="1" quotePrefix="1">
      <alignment horizontal="center" vertical="center"/>
    </xf>
    <xf numFmtId="0" fontId="25" fillId="33" borderId="22" xfId="0" applyFont="1" applyFill="1" applyBorder="1" applyAlignment="1" quotePrefix="1">
      <alignment horizontal="center" vertical="center"/>
    </xf>
    <xf numFmtId="0" fontId="25" fillId="33" borderId="23" xfId="0" applyFont="1" applyFill="1" applyBorder="1" applyAlignment="1" quotePrefix="1">
      <alignment horizontal="center" vertical="center"/>
    </xf>
    <xf numFmtId="0" fontId="93" fillId="33" borderId="18" xfId="0" applyFont="1" applyFill="1" applyBorder="1" applyAlignment="1">
      <alignment horizontal="center" vertical="center"/>
    </xf>
    <xf numFmtId="0" fontId="93" fillId="33" borderId="19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23" xfId="0" applyFont="1" applyFill="1" applyBorder="1" applyAlignment="1">
      <alignment horizontal="center" vertical="center"/>
    </xf>
    <xf numFmtId="0" fontId="93" fillId="13" borderId="18" xfId="0" applyFont="1" applyFill="1" applyBorder="1" applyAlignment="1">
      <alignment horizontal="center" vertical="center"/>
    </xf>
    <xf numFmtId="0" fontId="93" fillId="13" borderId="19" xfId="0" applyFont="1" applyFill="1" applyBorder="1" applyAlignment="1">
      <alignment horizontal="center" vertical="center"/>
    </xf>
    <xf numFmtId="0" fontId="25" fillId="5" borderId="22" xfId="0" applyFont="1" applyFill="1" applyBorder="1" applyAlignment="1" applyProtection="1">
      <alignment horizontal="center" vertical="center"/>
      <protection locked="0"/>
    </xf>
    <xf numFmtId="0" fontId="25" fillId="5" borderId="23" xfId="0" applyFont="1" applyFill="1" applyBorder="1" applyAlignment="1" applyProtection="1">
      <alignment horizontal="center" vertical="center"/>
      <protection locked="0"/>
    </xf>
    <xf numFmtId="0" fontId="93" fillId="5" borderId="18" xfId="0" applyFont="1" applyFill="1" applyBorder="1" applyAlignment="1" applyProtection="1">
      <alignment horizontal="center" vertical="center"/>
      <protection locked="0"/>
    </xf>
    <xf numFmtId="0" fontId="93" fillId="5" borderId="19" xfId="0" applyFont="1" applyFill="1" applyBorder="1" applyAlignment="1" applyProtection="1">
      <alignment horizontal="center" vertical="center"/>
      <protection locked="0"/>
    </xf>
    <xf numFmtId="0" fontId="9" fillId="39" borderId="28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4" fillId="39" borderId="0" xfId="62" applyFont="1" applyFill="1" applyAlignment="1">
      <alignment horizontal="center"/>
      <protection/>
    </xf>
    <xf numFmtId="0" fontId="100" fillId="39" borderId="0" xfId="0" applyFont="1" applyFill="1" applyAlignment="1">
      <alignment horizontal="center"/>
    </xf>
    <xf numFmtId="0" fontId="100" fillId="39" borderId="0" xfId="0" applyFont="1" applyFill="1" applyAlignment="1">
      <alignment horizontal="center" vertical="center"/>
    </xf>
    <xf numFmtId="0" fontId="100" fillId="36" borderId="0" xfId="0" applyFont="1" applyFill="1" applyAlignment="1">
      <alignment horizontal="center"/>
    </xf>
    <xf numFmtId="0" fontId="101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102" fillId="39" borderId="0" xfId="0" applyFont="1" applyFill="1" applyAlignment="1">
      <alignment horizontal="center"/>
    </xf>
    <xf numFmtId="0" fontId="103" fillId="39" borderId="0" xfId="0" applyFont="1" applyFill="1" applyAlignment="1">
      <alignment/>
    </xf>
    <xf numFmtId="0" fontId="70" fillId="39" borderId="0" xfId="0" applyFont="1" applyFill="1" applyAlignment="1">
      <alignment horizontal="center"/>
    </xf>
    <xf numFmtId="0" fontId="104" fillId="39" borderId="0" xfId="0" applyFont="1" applyFill="1" applyAlignment="1">
      <alignment horizontal="center"/>
    </xf>
    <xf numFmtId="0" fontId="31" fillId="0" borderId="0" xfId="0" applyFont="1" applyAlignment="1">
      <alignment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 5" xfId="56"/>
    <cellStyle name="Normal 5 2" xfId="57"/>
    <cellStyle name="Normal 6" xfId="58"/>
    <cellStyle name="Normal 7" xfId="59"/>
    <cellStyle name="Normal 7 2" xfId="60"/>
    <cellStyle name="Normal 7 3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ngiste.fr/include/pages/club.php?num_club=04450616&amp;num_dep=45&amp;nom_dep=LOIRET&amp;page_retour=clubs_dep&amp;color=2C7A96&amp;taille=" TargetMode="External" /><Relationship Id="rId2" Type="http://schemas.openxmlformats.org/officeDocument/2006/relationships/hyperlink" Target="https://www.pongiste.fr/include/pages/club.php?num_club=04450410&amp;num_dep=45&amp;nom_dep=LOIRET&amp;page_retour=clubs_dep&amp;color=2C7A96&amp;taille=" TargetMode="External" /><Relationship Id="rId3" Type="http://schemas.openxmlformats.org/officeDocument/2006/relationships/hyperlink" Target="https://www.pongiste.fr/include/pages/club.php?num_club=04450410&amp;num_dep=45&amp;nom_dep=LOIRET&amp;page_retour=clubs_dep&amp;color=2C7A96&amp;taille=" TargetMode="External" /><Relationship Id="rId4" Type="http://schemas.openxmlformats.org/officeDocument/2006/relationships/hyperlink" Target="https://www.pongiste.fr/include/pages/club.php?num_club=04450410&amp;num_dep=45&amp;nom_dep=LOIRET&amp;page_retour=clubs_dep&amp;color=2C7A96&amp;taille=" TargetMode="External" /><Relationship Id="rId5" Type="http://schemas.openxmlformats.org/officeDocument/2006/relationships/hyperlink" Target="https://www.pongiste.fr/include/pages/club.php?num_club=04450410&amp;num_dep=45&amp;nom_dep=LOIRET&amp;page_retour=clubs_dep&amp;color=2C7A96&amp;taille=" TargetMode="External" /><Relationship Id="rId6" Type="http://schemas.openxmlformats.org/officeDocument/2006/relationships/hyperlink" Target="https://www.pongiste.fr/include/pages/club.php?num_club=04450192&amp;num_dep=45&amp;nom_dep=LOIRET&amp;page_retour=clubs_dep&amp;color=2C7A96&amp;taille=" TargetMode="External" /><Relationship Id="rId7" Type="http://schemas.openxmlformats.org/officeDocument/2006/relationships/hyperlink" Target="https://www.pongiste.fr/include/pages/club.php?num_club=04450192&amp;num_dep=45&amp;nom_dep=LOIRET&amp;page_retour=clubs_dep&amp;color=2C7A96&amp;taille=" TargetMode="External" /><Relationship Id="rId8" Type="http://schemas.openxmlformats.org/officeDocument/2006/relationships/hyperlink" Target="https://www.pongiste.fr/include/pages/club.php?num_club=04450573&amp;num_dep=45&amp;nom_dep=LOIRET&amp;page_retour=clubs_dep&amp;color=2C7A96&amp;taille=" TargetMode="External" /><Relationship Id="rId9" Type="http://schemas.openxmlformats.org/officeDocument/2006/relationships/hyperlink" Target="https://www.pongiste.fr/include/pages/club.php?num_club=04450663&amp;num_dep=45&amp;nom_dep=LOIRET&amp;page_retour=clubs_dep&amp;color=2C7A96&amp;taille=" TargetMode="External" /><Relationship Id="rId10" Type="http://schemas.openxmlformats.org/officeDocument/2006/relationships/hyperlink" Target="https://www.pongiste.fr/include/pages/club.php?num_club=04450751&amp;num_dep=45&amp;nom_dep=LOIRET&amp;page_retour=clubs_dep&amp;color=2C7A96&amp;taille=" TargetMode="External" /><Relationship Id="rId11" Type="http://schemas.openxmlformats.org/officeDocument/2006/relationships/hyperlink" Target="https://www.pongiste.fr/include/pages/club.php?num_club=04450417&amp;num_dep=45&amp;nom_dep=LOIRET&amp;page_retour=clubs_dep&amp;color=2C7A96&amp;taille=" TargetMode="External" /><Relationship Id="rId12" Type="http://schemas.openxmlformats.org/officeDocument/2006/relationships/hyperlink" Target="https://www.pongiste.fr/include/pages/club.php?num_club=04450417&amp;num_dep=45&amp;nom_dep=LOIRET&amp;page_retour=clubs_dep&amp;color=2C7A96&amp;taille=" TargetMode="External" /><Relationship Id="rId13" Type="http://schemas.openxmlformats.org/officeDocument/2006/relationships/hyperlink" Target="https://www.pongiste.fr/include/pages/club.php?num_club=04450417&amp;num_dep=45&amp;nom_dep=LOIRET&amp;page_retour=clubs_dep&amp;color=2C7A96&amp;taille=" TargetMode="External" /><Relationship Id="rId14" Type="http://schemas.openxmlformats.org/officeDocument/2006/relationships/hyperlink" Target="https://www.pongiste.fr/include/pages/club.php?num_club=04450417&amp;num_dep=45&amp;nom_dep=LOIRET&amp;page_retour=clubs_dep&amp;color=2C7A96&amp;taille=" TargetMode="External" /><Relationship Id="rId15" Type="http://schemas.openxmlformats.org/officeDocument/2006/relationships/hyperlink" Target="https://www.pongiste.fr/include/pages/club.php?num_club=04450036&amp;num_dep=45&amp;nom_dep=LOIRET&amp;page_retour=clubs_dep&amp;color=2C7A96&amp;taille=" TargetMode="External" /><Relationship Id="rId16" Type="http://schemas.openxmlformats.org/officeDocument/2006/relationships/hyperlink" Target="https://www.pongiste.fr/include/pages/club.php?num_club=04450753&amp;num_dep=45&amp;nom_dep=LOIRET&amp;page_retour=clubs_dep&amp;color=2C7A96&amp;taille=" TargetMode="External" /><Relationship Id="rId17" Type="http://schemas.openxmlformats.org/officeDocument/2006/relationships/hyperlink" Target="https://www.pongiste.fr/include/pages/club.php?num_club=04450663&amp;num_dep=45&amp;nom_dep=LOIRET&amp;page_retour=clubs_dep&amp;color=2C7A96&amp;taille=" TargetMode="External" /><Relationship Id="rId18" Type="http://schemas.openxmlformats.org/officeDocument/2006/relationships/hyperlink" Target="https://www.pongiste.fr/include/pages/club.php?num_club=04450702&amp;num_dep=45&amp;nom_dep=LOIRET&amp;page_retour=clubs_dep&amp;color=2C7A96&amp;taille=" TargetMode="External" /><Relationship Id="rId19" Type="http://schemas.openxmlformats.org/officeDocument/2006/relationships/hyperlink" Target="https://www.pongiste.fr/include/pages/club.php?num_club=04450184&amp;num_dep=45&amp;nom_dep=LOIRET&amp;page_retour=clubs_dep&amp;color=2C7A96&amp;taille=" TargetMode="External" /><Relationship Id="rId20" Type="http://schemas.openxmlformats.org/officeDocument/2006/relationships/hyperlink" Target="https://www.pongiste.fr/include/pages/club.php?num_club=04450561&amp;num_dep=45&amp;nom_dep=LOIRET&amp;page_retour=clubs_dep&amp;color=2C7A96&amp;taille=" TargetMode="External" /><Relationship Id="rId21" Type="http://schemas.openxmlformats.org/officeDocument/2006/relationships/hyperlink" Target="https://www.pongiste.fr/include/pages/club.php?num_club=04450192&amp;num_dep=45&amp;nom_dep=LOIRET&amp;page_retour=clubs_dep&amp;color=2C7A96&amp;taille=" TargetMode="External" /><Relationship Id="rId22" Type="http://schemas.openxmlformats.org/officeDocument/2006/relationships/hyperlink" Target="https://www.pongiste.fr/include/pages/club.php?num_club=04450571&amp;num_dep=45&amp;nom_dep=LOIRET&amp;page_retour=clubs_dep&amp;color=2C7A96&amp;taille=" TargetMode="External" /><Relationship Id="rId23" Type="http://schemas.openxmlformats.org/officeDocument/2006/relationships/hyperlink" Target="https://www.pongiste.fr/include/pages/club.php?num_club=04450026&amp;num_dep=45&amp;nom_dep=LOIRET&amp;page_retour=clubs_dep&amp;color=2C7A96&amp;taille=" TargetMode="External" /><Relationship Id="rId24" Type="http://schemas.openxmlformats.org/officeDocument/2006/relationships/hyperlink" Target="https://www.pongiste.fr/include/pages/club.php?num_club=04450661&amp;num_dep=45&amp;nom_dep=LOIRET&amp;page_retour=clubs_dep&amp;color=2C7A96&amp;taille=" TargetMode="External" /><Relationship Id="rId25" Type="http://schemas.openxmlformats.org/officeDocument/2006/relationships/hyperlink" Target="https://www.pongiste.fr/include/pages/club.php?num_club=04450661&amp;num_dep=45&amp;nom_dep=LOIRET&amp;page_retour=clubs_dep&amp;color=2C7A96&amp;taille=" TargetMode="External" /><Relationship Id="rId26" Type="http://schemas.openxmlformats.org/officeDocument/2006/relationships/hyperlink" Target="https://www.pongiste.fr/include/pages/club.php?num_club=04450663&amp;num_dep=45&amp;nom_dep=LOIRET&amp;page_retour=clubs_dep&amp;color=2C7A96&amp;taille=" TargetMode="External" /><Relationship Id="rId27" Type="http://schemas.openxmlformats.org/officeDocument/2006/relationships/hyperlink" Target="https://www.pongiste.fr/include/pages/club.php?num_club=04450757&amp;num_dep=45&amp;nom_dep=LOIRET&amp;page_retour=clubs_dep&amp;color=2C7A96&amp;taille=" TargetMode="External" /><Relationship Id="rId28" Type="http://schemas.openxmlformats.org/officeDocument/2006/relationships/hyperlink" Target="https://www.pongiste.fr/include/pages/club.php?num_club=04450184&amp;num_dep=45&amp;nom_dep=LOIRET&amp;page_retour=clubs_dep&amp;color=2C7A96&amp;taille=" TargetMode="External" /><Relationship Id="rId29" Type="http://schemas.openxmlformats.org/officeDocument/2006/relationships/hyperlink" Target="https://www.pongiste.fr/include/pages/club.php?num_club=04450759&amp;num_dep=45&amp;nom_dep=LOIRET&amp;page_retour=clubs_dep&amp;color=2C7A96&amp;taille=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4"/>
  <sheetViews>
    <sheetView tabSelected="1" zoomScale="88" zoomScaleNormal="88" zoomScalePageLayoutView="0" workbookViewId="0" topLeftCell="H1">
      <pane ySplit="2" topLeftCell="A27" activePane="bottomLeft" state="frozen"/>
      <selection pane="topLeft" activeCell="A1" sqref="A1"/>
      <selection pane="bottomLeft" activeCell="Q40" sqref="Q40:R40"/>
    </sheetView>
  </sheetViews>
  <sheetFormatPr defaultColWidth="27.28125" defaultRowHeight="12.75"/>
  <cols>
    <col min="1" max="1" width="5.00390625" style="8" customWidth="1"/>
    <col min="2" max="2" width="30.421875" style="8" bestFit="1" customWidth="1"/>
    <col min="3" max="3" width="2.28125" style="8" customWidth="1"/>
    <col min="4" max="4" width="12.28125" style="10" customWidth="1"/>
    <col min="5" max="6" width="18.57421875" style="15" customWidth="1"/>
    <col min="7" max="7" width="17.00390625" style="15" customWidth="1"/>
    <col min="8" max="8" width="18.00390625" style="15" customWidth="1"/>
    <col min="9" max="10" width="17.57421875" style="15" customWidth="1"/>
    <col min="11" max="11" width="19.140625" style="15" customWidth="1"/>
    <col min="12" max="12" width="18.421875" style="15" customWidth="1"/>
    <col min="13" max="14" width="17.57421875" style="15" customWidth="1"/>
    <col min="15" max="15" width="18.57421875" style="15" customWidth="1"/>
    <col min="16" max="16" width="17.421875" style="15" customWidth="1"/>
    <col min="17" max="17" width="19.140625" style="15" customWidth="1"/>
    <col min="18" max="18" width="18.421875" style="15" customWidth="1"/>
    <col min="19" max="19" width="8.140625" style="1" customWidth="1"/>
    <col min="20" max="20" width="9.421875" style="20" customWidth="1"/>
    <col min="21" max="21" width="8.8515625" style="2" customWidth="1"/>
    <col min="22" max="16384" width="27.28125" style="2" customWidth="1"/>
  </cols>
  <sheetData>
    <row r="1" spans="1:20" ht="15">
      <c r="A1" s="152" t="s">
        <v>0</v>
      </c>
      <c r="B1" s="154" t="s">
        <v>1</v>
      </c>
      <c r="C1" s="25"/>
      <c r="D1" s="154" t="s">
        <v>2</v>
      </c>
      <c r="E1" s="155" t="s">
        <v>103</v>
      </c>
      <c r="F1" s="155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6"/>
      <c r="S1" s="157" t="s">
        <v>44</v>
      </c>
      <c r="T1" s="150" t="s">
        <v>45</v>
      </c>
    </row>
    <row r="2" spans="1:20" s="23" customFormat="1" ht="15" customHeight="1">
      <c r="A2" s="153"/>
      <c r="B2" s="153"/>
      <c r="C2" s="24"/>
      <c r="D2" s="153"/>
      <c r="E2" s="169" t="s">
        <v>265</v>
      </c>
      <c r="F2" s="169"/>
      <c r="G2" s="159" t="s">
        <v>266</v>
      </c>
      <c r="H2" s="159"/>
      <c r="I2" s="159" t="s">
        <v>267</v>
      </c>
      <c r="J2" s="159"/>
      <c r="K2" s="159" t="s">
        <v>268</v>
      </c>
      <c r="L2" s="159"/>
      <c r="M2" s="159" t="s">
        <v>269</v>
      </c>
      <c r="N2" s="159"/>
      <c r="O2" s="159" t="s">
        <v>270</v>
      </c>
      <c r="P2" s="159"/>
      <c r="Q2" s="159" t="s">
        <v>271</v>
      </c>
      <c r="R2" s="159"/>
      <c r="S2" s="158"/>
      <c r="T2" s="151"/>
    </row>
    <row r="3" spans="1:20" s="71" customFormat="1" ht="18.75" customHeight="1">
      <c r="A3" s="145" t="s">
        <v>136</v>
      </c>
      <c r="B3" s="75" t="s">
        <v>3</v>
      </c>
      <c r="C3" s="76"/>
      <c r="D3" s="68">
        <v>3</v>
      </c>
      <c r="E3" s="174" t="s">
        <v>167</v>
      </c>
      <c r="F3" s="179"/>
      <c r="I3" s="174" t="s">
        <v>168</v>
      </c>
      <c r="J3" s="179"/>
      <c r="M3" s="165" t="s">
        <v>169</v>
      </c>
      <c r="N3" s="206"/>
      <c r="Q3" s="209" t="s">
        <v>170</v>
      </c>
      <c r="R3" s="210"/>
      <c r="S3" s="69"/>
      <c r="T3" s="70">
        <f>COUNTA(E3:Q3)</f>
        <v>4</v>
      </c>
    </row>
    <row r="4" spans="1:20" s="71" customFormat="1" ht="19.5" customHeight="1">
      <c r="A4" s="130"/>
      <c r="B4" s="77" t="s">
        <v>4</v>
      </c>
      <c r="C4" s="78"/>
      <c r="D4" s="79" t="s">
        <v>5</v>
      </c>
      <c r="E4" s="167" t="s">
        <v>60</v>
      </c>
      <c r="F4" s="168"/>
      <c r="G4" s="185"/>
      <c r="H4" s="186"/>
      <c r="I4" s="167" t="s">
        <v>127</v>
      </c>
      <c r="J4" s="170"/>
      <c r="K4" s="167"/>
      <c r="L4" s="170"/>
      <c r="M4" s="167" t="s">
        <v>47</v>
      </c>
      <c r="N4" s="170"/>
      <c r="O4" s="167"/>
      <c r="P4" s="170"/>
      <c r="Q4" s="211" t="s">
        <v>126</v>
      </c>
      <c r="R4" s="212"/>
      <c r="S4" s="69"/>
      <c r="T4" s="70"/>
    </row>
    <row r="5" spans="1:20" s="71" customFormat="1" ht="16.5" customHeight="1">
      <c r="A5" s="131" t="s">
        <v>6</v>
      </c>
      <c r="B5" s="75" t="s">
        <v>8</v>
      </c>
      <c r="C5" s="76"/>
      <c r="D5" s="68">
        <v>7</v>
      </c>
      <c r="E5" s="174" t="s">
        <v>56</v>
      </c>
      <c r="F5" s="175"/>
      <c r="G5" s="174" t="s">
        <v>264</v>
      </c>
      <c r="H5" s="187"/>
      <c r="I5" s="174" t="s">
        <v>272</v>
      </c>
      <c r="J5" s="187"/>
      <c r="K5" s="174" t="s">
        <v>56</v>
      </c>
      <c r="L5" s="187"/>
      <c r="M5" s="165" t="s">
        <v>273</v>
      </c>
      <c r="N5" s="184"/>
      <c r="O5" s="174" t="s">
        <v>56</v>
      </c>
      <c r="P5" s="187"/>
      <c r="Q5" s="209" t="s">
        <v>160</v>
      </c>
      <c r="R5" s="213"/>
      <c r="S5" s="69"/>
      <c r="T5" s="70">
        <f>COUNTA(E5:Q5)</f>
        <v>7</v>
      </c>
    </row>
    <row r="6" spans="1:20" s="71" customFormat="1" ht="18" customHeight="1">
      <c r="A6" s="145"/>
      <c r="B6" s="77" t="s">
        <v>9</v>
      </c>
      <c r="C6" s="78"/>
      <c r="D6" s="79" t="s">
        <v>5</v>
      </c>
      <c r="E6" s="167" t="s">
        <v>56</v>
      </c>
      <c r="F6" s="170"/>
      <c r="G6" s="188" t="s">
        <v>47</v>
      </c>
      <c r="H6" s="189"/>
      <c r="I6" s="167" t="s">
        <v>54</v>
      </c>
      <c r="J6" s="170"/>
      <c r="K6" s="188" t="s">
        <v>56</v>
      </c>
      <c r="L6" s="189"/>
      <c r="M6" s="167" t="s">
        <v>60</v>
      </c>
      <c r="N6" s="170"/>
      <c r="O6" s="214"/>
      <c r="P6" s="215"/>
      <c r="Q6" s="211" t="s">
        <v>54</v>
      </c>
      <c r="R6" s="212"/>
      <c r="S6" s="69"/>
      <c r="T6" s="70"/>
    </row>
    <row r="7" spans="1:20" s="71" customFormat="1" ht="18" customHeight="1">
      <c r="A7" s="131" t="s">
        <v>6</v>
      </c>
      <c r="B7" s="75" t="s">
        <v>7</v>
      </c>
      <c r="C7" s="76"/>
      <c r="D7" s="68">
        <v>2</v>
      </c>
      <c r="E7" s="173"/>
      <c r="F7" s="166"/>
      <c r="G7" s="193" t="s">
        <v>157</v>
      </c>
      <c r="H7" s="194"/>
      <c r="I7" s="174"/>
      <c r="J7" s="187"/>
      <c r="K7" s="174" t="s">
        <v>158</v>
      </c>
      <c r="L7" s="187"/>
      <c r="M7" s="165"/>
      <c r="N7" s="184"/>
      <c r="O7" s="174" t="s">
        <v>159</v>
      </c>
      <c r="P7" s="187"/>
      <c r="Q7" s="209"/>
      <c r="R7" s="213"/>
      <c r="S7" s="69"/>
      <c r="T7" s="70">
        <f>COUNTA(E7:Q7)</f>
        <v>3</v>
      </c>
    </row>
    <row r="8" spans="1:20" s="71" customFormat="1" ht="18" customHeight="1">
      <c r="A8" s="145"/>
      <c r="B8" s="77" t="s">
        <v>4</v>
      </c>
      <c r="C8" s="78"/>
      <c r="D8" s="79" t="s">
        <v>5</v>
      </c>
      <c r="E8" s="171"/>
      <c r="F8" s="172"/>
      <c r="G8" s="167" t="s">
        <v>126</v>
      </c>
      <c r="H8" s="170"/>
      <c r="I8" s="167"/>
      <c r="J8" s="170"/>
      <c r="K8" s="167" t="s">
        <v>127</v>
      </c>
      <c r="L8" s="170"/>
      <c r="M8" s="167"/>
      <c r="N8" s="170"/>
      <c r="O8" s="167" t="s">
        <v>126</v>
      </c>
      <c r="P8" s="170"/>
      <c r="Q8" s="211"/>
      <c r="R8" s="212"/>
      <c r="S8" s="69"/>
      <c r="T8" s="70"/>
    </row>
    <row r="9" spans="1:20" s="71" customFormat="1" ht="18" customHeight="1">
      <c r="A9" s="131" t="s">
        <v>6</v>
      </c>
      <c r="B9" s="75" t="s">
        <v>14</v>
      </c>
      <c r="C9" s="76"/>
      <c r="D9" s="68">
        <v>16</v>
      </c>
      <c r="E9" s="173"/>
      <c r="F9" s="166"/>
      <c r="G9" s="165" t="s">
        <v>164</v>
      </c>
      <c r="H9" s="184"/>
      <c r="I9" s="174"/>
      <c r="J9" s="187"/>
      <c r="K9" s="174" t="s">
        <v>165</v>
      </c>
      <c r="L9" s="187"/>
      <c r="M9" s="165"/>
      <c r="N9" s="184"/>
      <c r="O9" s="174" t="s">
        <v>166</v>
      </c>
      <c r="P9" s="187"/>
      <c r="Q9" s="209"/>
      <c r="R9" s="213"/>
      <c r="S9" s="69"/>
      <c r="T9" s="70">
        <f>COUNTA(E9:Q9)</f>
        <v>3</v>
      </c>
    </row>
    <row r="10" spans="1:20" s="71" customFormat="1" ht="18" customHeight="1">
      <c r="A10" s="145"/>
      <c r="B10" s="77" t="s">
        <v>4</v>
      </c>
      <c r="C10" s="78"/>
      <c r="D10" s="79" t="s">
        <v>5</v>
      </c>
      <c r="E10" s="171"/>
      <c r="F10" s="168"/>
      <c r="G10" s="167" t="s">
        <v>125</v>
      </c>
      <c r="H10" s="170"/>
      <c r="I10" s="167"/>
      <c r="J10" s="170"/>
      <c r="K10" s="167" t="s">
        <v>48</v>
      </c>
      <c r="L10" s="170"/>
      <c r="M10" s="167"/>
      <c r="N10" s="170"/>
      <c r="O10" s="167" t="s">
        <v>125</v>
      </c>
      <c r="P10" s="170"/>
      <c r="Q10" s="211"/>
      <c r="R10" s="212"/>
      <c r="S10" s="69"/>
      <c r="T10" s="70"/>
    </row>
    <row r="11" spans="1:20" s="71" customFormat="1" ht="18" customHeight="1">
      <c r="A11" s="131" t="s">
        <v>6</v>
      </c>
      <c r="B11" s="66" t="s">
        <v>16</v>
      </c>
      <c r="C11" s="67"/>
      <c r="D11" s="68">
        <v>13</v>
      </c>
      <c r="E11" s="165"/>
      <c r="F11" s="166"/>
      <c r="G11" s="165" t="s">
        <v>161</v>
      </c>
      <c r="H11" s="184"/>
      <c r="I11" s="165"/>
      <c r="J11" s="184"/>
      <c r="K11" s="165" t="s">
        <v>162</v>
      </c>
      <c r="L11" s="184"/>
      <c r="M11" s="165"/>
      <c r="N11" s="184"/>
      <c r="O11" s="165" t="s">
        <v>163</v>
      </c>
      <c r="P11" s="184"/>
      <c r="Q11" s="209"/>
      <c r="R11" s="213"/>
      <c r="S11" s="69"/>
      <c r="T11" s="70">
        <f>COUNTA(E11:Q11)</f>
        <v>3</v>
      </c>
    </row>
    <row r="12" spans="1:20" s="71" customFormat="1" ht="18" customHeight="1">
      <c r="A12" s="131"/>
      <c r="B12" s="72" t="s">
        <v>10</v>
      </c>
      <c r="C12" s="73"/>
      <c r="D12" s="74" t="s">
        <v>5</v>
      </c>
      <c r="E12" s="167"/>
      <c r="F12" s="168"/>
      <c r="G12" s="167" t="s">
        <v>62</v>
      </c>
      <c r="H12" s="170"/>
      <c r="I12" s="167"/>
      <c r="J12" s="170"/>
      <c r="K12" s="167" t="s">
        <v>49</v>
      </c>
      <c r="L12" s="170"/>
      <c r="M12" s="167"/>
      <c r="N12" s="170"/>
      <c r="O12" s="167" t="s">
        <v>50</v>
      </c>
      <c r="P12" s="170"/>
      <c r="Q12" s="218"/>
      <c r="R12" s="219"/>
      <c r="S12" s="69"/>
      <c r="T12" s="70"/>
    </row>
    <row r="13" spans="1:20" s="62" customFormat="1" ht="18" customHeight="1">
      <c r="A13" s="146" t="s">
        <v>171</v>
      </c>
      <c r="B13" s="38" t="s">
        <v>97</v>
      </c>
      <c r="C13" s="39"/>
      <c r="D13" s="40">
        <v>4</v>
      </c>
      <c r="E13" s="180"/>
      <c r="F13" s="181"/>
      <c r="G13" s="195" t="s">
        <v>274</v>
      </c>
      <c r="H13" s="196"/>
      <c r="I13" s="180" t="s">
        <v>275</v>
      </c>
      <c r="J13" s="201"/>
      <c r="K13" s="204" t="s">
        <v>56</v>
      </c>
      <c r="L13" s="205"/>
      <c r="M13" s="190" t="s">
        <v>276</v>
      </c>
      <c r="N13" s="191"/>
      <c r="O13" s="220" t="s">
        <v>56</v>
      </c>
      <c r="P13" s="221"/>
      <c r="Q13" s="222" t="s">
        <v>175</v>
      </c>
      <c r="R13" s="223"/>
      <c r="S13" s="60"/>
      <c r="T13" s="61">
        <f>COUNTA(E13:Q13)</f>
        <v>6</v>
      </c>
    </row>
    <row r="14" spans="1:20" s="62" customFormat="1" ht="18" customHeight="1">
      <c r="A14" s="147"/>
      <c r="B14" s="41" t="s">
        <v>9</v>
      </c>
      <c r="C14" s="42"/>
      <c r="D14" s="43" t="s">
        <v>5</v>
      </c>
      <c r="E14" s="160"/>
      <c r="F14" s="161"/>
      <c r="G14" s="160" t="s">
        <v>49</v>
      </c>
      <c r="H14" s="192"/>
      <c r="I14" s="160" t="s">
        <v>60</v>
      </c>
      <c r="J14" s="192"/>
      <c r="K14" s="160" t="s">
        <v>56</v>
      </c>
      <c r="L14" s="192"/>
      <c r="M14" s="160" t="s">
        <v>54</v>
      </c>
      <c r="N14" s="192"/>
      <c r="O14" s="160"/>
      <c r="P14" s="192"/>
      <c r="Q14" s="224" t="s">
        <v>47</v>
      </c>
      <c r="R14" s="225"/>
      <c r="S14" s="60"/>
      <c r="T14" s="61"/>
    </row>
    <row r="15" spans="1:20" s="62" customFormat="1" ht="18" customHeight="1">
      <c r="A15" s="146" t="s">
        <v>135</v>
      </c>
      <c r="B15" s="58" t="s">
        <v>16</v>
      </c>
      <c r="C15" s="59"/>
      <c r="D15" s="40">
        <v>3</v>
      </c>
      <c r="E15" s="122"/>
      <c r="F15" s="164"/>
      <c r="G15" s="190" t="s">
        <v>172</v>
      </c>
      <c r="H15" s="191"/>
      <c r="I15" s="122"/>
      <c r="J15" s="123"/>
      <c r="K15" s="180" t="s">
        <v>173</v>
      </c>
      <c r="L15" s="201"/>
      <c r="M15" s="122"/>
      <c r="N15" s="123"/>
      <c r="O15" s="180" t="s">
        <v>174</v>
      </c>
      <c r="P15" s="201"/>
      <c r="Q15" s="226"/>
      <c r="R15" s="227"/>
      <c r="S15" s="60"/>
      <c r="T15" s="61">
        <f>COUNTA(E15:Q15)</f>
        <v>3</v>
      </c>
    </row>
    <row r="16" spans="1:20" s="62" customFormat="1" ht="18" customHeight="1">
      <c r="A16" s="146"/>
      <c r="B16" s="63" t="s">
        <v>10</v>
      </c>
      <c r="C16" s="64"/>
      <c r="D16" s="65" t="s">
        <v>5</v>
      </c>
      <c r="E16" s="124"/>
      <c r="F16" s="125"/>
      <c r="G16" s="124" t="s">
        <v>54</v>
      </c>
      <c r="H16" s="125"/>
      <c r="I16" s="124"/>
      <c r="J16" s="125"/>
      <c r="K16" s="124" t="s">
        <v>53</v>
      </c>
      <c r="L16" s="125"/>
      <c r="M16" s="126"/>
      <c r="N16" s="127"/>
      <c r="O16" s="124" t="s">
        <v>60</v>
      </c>
      <c r="P16" s="125"/>
      <c r="Q16" s="216"/>
      <c r="R16" s="217"/>
      <c r="S16" s="60"/>
      <c r="T16" s="61"/>
    </row>
    <row r="17" spans="1:20" s="103" customFormat="1" ht="18" customHeight="1">
      <c r="A17" s="129" t="s">
        <v>11</v>
      </c>
      <c r="B17" s="44" t="s">
        <v>70</v>
      </c>
      <c r="C17" s="45"/>
      <c r="D17" s="46">
        <v>2</v>
      </c>
      <c r="E17" s="114" t="s">
        <v>56</v>
      </c>
      <c r="F17" s="128"/>
      <c r="G17" s="114" t="s">
        <v>191</v>
      </c>
      <c r="H17" s="115"/>
      <c r="I17" s="114"/>
      <c r="J17" s="115"/>
      <c r="K17" s="114" t="s">
        <v>192</v>
      </c>
      <c r="L17" s="115"/>
      <c r="M17" s="114"/>
      <c r="N17" s="115"/>
      <c r="O17" s="114" t="s">
        <v>195</v>
      </c>
      <c r="P17" s="115"/>
      <c r="Q17" s="116"/>
      <c r="R17" s="117"/>
      <c r="S17" s="101"/>
      <c r="T17" s="102">
        <f>COUNTA(E17:Q17)</f>
        <v>4</v>
      </c>
    </row>
    <row r="18" spans="1:20" s="103" customFormat="1" ht="18" customHeight="1">
      <c r="A18" s="129"/>
      <c r="B18" s="47" t="s">
        <v>10</v>
      </c>
      <c r="C18" s="48"/>
      <c r="D18" s="49" t="s">
        <v>5</v>
      </c>
      <c r="E18" s="118"/>
      <c r="F18" s="119"/>
      <c r="G18" s="118" t="s">
        <v>60</v>
      </c>
      <c r="H18" s="119"/>
      <c r="I18" s="118"/>
      <c r="J18" s="119"/>
      <c r="K18" s="118" t="s">
        <v>54</v>
      </c>
      <c r="L18" s="119"/>
      <c r="M18" s="207"/>
      <c r="N18" s="208"/>
      <c r="O18" s="118" t="s">
        <v>54</v>
      </c>
      <c r="P18" s="119"/>
      <c r="Q18" s="112"/>
      <c r="R18" s="113"/>
      <c r="S18" s="101"/>
      <c r="T18" s="102"/>
    </row>
    <row r="19" spans="1:20" ht="18" customHeight="1">
      <c r="A19" s="133" t="s">
        <v>11</v>
      </c>
      <c r="B19" s="44" t="s">
        <v>12</v>
      </c>
      <c r="C19" s="45"/>
      <c r="D19" s="46">
        <v>1</v>
      </c>
      <c r="E19" s="114" t="s">
        <v>187</v>
      </c>
      <c r="F19" s="115"/>
      <c r="G19" s="114"/>
      <c r="H19" s="115"/>
      <c r="I19" s="114" t="s">
        <v>188</v>
      </c>
      <c r="J19" s="115"/>
      <c r="K19" s="114"/>
      <c r="L19" s="115"/>
      <c r="M19" s="114" t="s">
        <v>189</v>
      </c>
      <c r="N19" s="115"/>
      <c r="O19" s="114"/>
      <c r="P19" s="115"/>
      <c r="Q19" s="116" t="s">
        <v>190</v>
      </c>
      <c r="R19" s="117"/>
      <c r="S19" s="12"/>
      <c r="T19" s="19">
        <f>COUNTA(E19:Q19)</f>
        <v>4</v>
      </c>
    </row>
    <row r="20" spans="1:20" ht="18" customHeight="1">
      <c r="A20" s="132"/>
      <c r="B20" s="47" t="s">
        <v>4</v>
      </c>
      <c r="C20" s="48"/>
      <c r="D20" s="49" t="s">
        <v>5</v>
      </c>
      <c r="E20" s="118" t="s">
        <v>48</v>
      </c>
      <c r="F20" s="119"/>
      <c r="G20" s="118"/>
      <c r="H20" s="119"/>
      <c r="I20" s="118" t="s">
        <v>47</v>
      </c>
      <c r="J20" s="119"/>
      <c r="K20" s="118"/>
      <c r="L20" s="119"/>
      <c r="M20" s="207" t="s">
        <v>127</v>
      </c>
      <c r="N20" s="208"/>
      <c r="O20" s="118"/>
      <c r="P20" s="119"/>
      <c r="Q20" s="112" t="s">
        <v>125</v>
      </c>
      <c r="R20" s="113"/>
      <c r="S20" s="12"/>
      <c r="T20" s="19"/>
    </row>
    <row r="21" spans="1:20" ht="18" customHeight="1">
      <c r="A21" s="133" t="s">
        <v>11</v>
      </c>
      <c r="B21" s="44" t="s">
        <v>98</v>
      </c>
      <c r="C21" s="45"/>
      <c r="D21" s="46">
        <v>2</v>
      </c>
      <c r="E21" s="114" t="s">
        <v>70</v>
      </c>
      <c r="F21" s="115"/>
      <c r="G21" s="114"/>
      <c r="H21" s="115"/>
      <c r="I21" s="114"/>
      <c r="J21" s="115"/>
      <c r="K21" s="114" t="s">
        <v>193</v>
      </c>
      <c r="L21" s="115"/>
      <c r="M21" s="114"/>
      <c r="N21" s="115"/>
      <c r="O21" s="114" t="s">
        <v>194</v>
      </c>
      <c r="P21" s="115"/>
      <c r="Q21" s="116"/>
      <c r="R21" s="117"/>
      <c r="S21" s="12"/>
      <c r="T21" s="19">
        <f>COUNTA(E21:Q21)</f>
        <v>3</v>
      </c>
    </row>
    <row r="22" spans="1:20" ht="18" customHeight="1">
      <c r="A22" s="132"/>
      <c r="B22" s="47" t="s">
        <v>27</v>
      </c>
      <c r="C22" s="48"/>
      <c r="D22" s="49" t="s">
        <v>5</v>
      </c>
      <c r="E22" s="118" t="s">
        <v>54</v>
      </c>
      <c r="F22" s="119"/>
      <c r="G22" s="118"/>
      <c r="H22" s="119"/>
      <c r="I22" s="118"/>
      <c r="J22" s="119"/>
      <c r="K22" s="118" t="s">
        <v>47</v>
      </c>
      <c r="L22" s="119"/>
      <c r="M22" s="207"/>
      <c r="N22" s="208"/>
      <c r="O22" s="118" t="s">
        <v>49</v>
      </c>
      <c r="P22" s="119"/>
      <c r="Q22" s="112"/>
      <c r="R22" s="113"/>
      <c r="S22" s="12"/>
      <c r="T22" s="19"/>
    </row>
    <row r="23" spans="1:20" ht="18" customHeight="1">
      <c r="A23" s="137" t="s">
        <v>15</v>
      </c>
      <c r="B23" s="35" t="s">
        <v>106</v>
      </c>
      <c r="C23" s="3"/>
      <c r="D23" s="4">
        <v>1</v>
      </c>
      <c r="E23" s="139" t="s">
        <v>213</v>
      </c>
      <c r="F23" s="140"/>
      <c r="G23" s="139"/>
      <c r="H23" s="197"/>
      <c r="I23" s="139"/>
      <c r="J23" s="197"/>
      <c r="K23" s="139" t="s">
        <v>261</v>
      </c>
      <c r="L23" s="197"/>
      <c r="M23" s="139"/>
      <c r="N23" s="197"/>
      <c r="O23" s="139"/>
      <c r="P23" s="197"/>
      <c r="Q23" s="228"/>
      <c r="R23" s="229"/>
      <c r="S23" s="12"/>
      <c r="T23" s="19">
        <f>COUNTA(E23:Q23)</f>
        <v>2</v>
      </c>
    </row>
    <row r="24" spans="1:20" ht="18" customHeight="1">
      <c r="A24" s="137"/>
      <c r="B24" s="36" t="s">
        <v>35</v>
      </c>
      <c r="C24" s="5"/>
      <c r="D24" s="6" t="s">
        <v>5</v>
      </c>
      <c r="E24" s="134" t="s">
        <v>49</v>
      </c>
      <c r="F24" s="135"/>
      <c r="G24" s="134"/>
      <c r="H24" s="198"/>
      <c r="I24" s="134"/>
      <c r="J24" s="198"/>
      <c r="K24" s="134" t="s">
        <v>69</v>
      </c>
      <c r="L24" s="198"/>
      <c r="M24" s="134"/>
      <c r="N24" s="198"/>
      <c r="O24" s="134"/>
      <c r="P24" s="198"/>
      <c r="Q24" s="230"/>
      <c r="R24" s="231"/>
      <c r="S24" s="12"/>
      <c r="T24" s="19"/>
    </row>
    <row r="25" spans="1:20" ht="18" customHeight="1">
      <c r="A25" s="137" t="s">
        <v>155</v>
      </c>
      <c r="B25" s="35" t="s">
        <v>262</v>
      </c>
      <c r="C25" s="3"/>
      <c r="D25" s="4">
        <v>1</v>
      </c>
      <c r="E25" s="139"/>
      <c r="F25" s="140"/>
      <c r="G25" s="139" t="s">
        <v>156</v>
      </c>
      <c r="H25" s="197"/>
      <c r="I25" s="139"/>
      <c r="J25" s="197"/>
      <c r="K25" s="139"/>
      <c r="L25" s="197"/>
      <c r="M25" s="139"/>
      <c r="N25" s="197"/>
      <c r="O25" s="139" t="s">
        <v>263</v>
      </c>
      <c r="P25" s="197"/>
      <c r="Q25" s="228"/>
      <c r="R25" s="229"/>
      <c r="S25" s="12"/>
      <c r="T25" s="19">
        <f>COUNTA(E25:Q25)</f>
        <v>2</v>
      </c>
    </row>
    <row r="26" spans="1:20" ht="18" customHeight="1">
      <c r="A26" s="137"/>
      <c r="B26" s="36" t="s">
        <v>41</v>
      </c>
      <c r="C26" s="5"/>
      <c r="D26" s="6" t="s">
        <v>5</v>
      </c>
      <c r="E26" s="134"/>
      <c r="F26" s="135"/>
      <c r="G26" s="134" t="s">
        <v>64</v>
      </c>
      <c r="H26" s="198"/>
      <c r="I26" s="134"/>
      <c r="J26" s="198"/>
      <c r="K26" s="134"/>
      <c r="L26" s="198"/>
      <c r="M26" s="134"/>
      <c r="N26" s="198"/>
      <c r="O26" s="134" t="s">
        <v>64</v>
      </c>
      <c r="P26" s="198"/>
      <c r="Q26" s="230"/>
      <c r="R26" s="231"/>
      <c r="S26" s="12"/>
      <c r="T26" s="19"/>
    </row>
    <row r="27" spans="1:20" ht="18" customHeight="1">
      <c r="A27" s="137" t="s">
        <v>155</v>
      </c>
      <c r="B27" s="35" t="s">
        <v>156</v>
      </c>
      <c r="C27" s="3"/>
      <c r="D27" s="4">
        <v>1</v>
      </c>
      <c r="E27" s="139" t="s">
        <v>263</v>
      </c>
      <c r="F27" s="140"/>
      <c r="G27" s="139"/>
      <c r="H27" s="197"/>
      <c r="I27" s="139"/>
      <c r="J27" s="197"/>
      <c r="K27" s="139"/>
      <c r="L27" s="197"/>
      <c r="M27" s="139"/>
      <c r="N27" s="197"/>
      <c r="O27" s="139"/>
      <c r="P27" s="197"/>
      <c r="Q27" s="228"/>
      <c r="R27" s="229"/>
      <c r="S27" s="12"/>
      <c r="T27" s="19">
        <f>COUNTA(E27:Q27)</f>
        <v>1</v>
      </c>
    </row>
    <row r="28" spans="1:20" ht="18" customHeight="1">
      <c r="A28" s="137"/>
      <c r="B28" s="36" t="s">
        <v>20</v>
      </c>
      <c r="C28" s="5"/>
      <c r="D28" s="6" t="s">
        <v>5</v>
      </c>
      <c r="E28" s="134" t="s">
        <v>53</v>
      </c>
      <c r="F28" s="135"/>
      <c r="G28" s="134"/>
      <c r="H28" s="198"/>
      <c r="I28" s="134"/>
      <c r="J28" s="198"/>
      <c r="K28" s="134"/>
      <c r="L28" s="198"/>
      <c r="M28" s="134"/>
      <c r="N28" s="198"/>
      <c r="O28" s="134"/>
      <c r="P28" s="198"/>
      <c r="Q28" s="230"/>
      <c r="R28" s="231"/>
      <c r="S28" s="12"/>
      <c r="T28" s="19"/>
    </row>
    <row r="29" spans="1:20" ht="18" customHeight="1">
      <c r="A29" s="148" t="s">
        <v>18</v>
      </c>
      <c r="B29" s="80" t="s">
        <v>19</v>
      </c>
      <c r="C29" s="81"/>
      <c r="D29" s="82">
        <v>1</v>
      </c>
      <c r="E29" s="162"/>
      <c r="F29" s="163"/>
      <c r="G29" s="162" t="s">
        <v>196</v>
      </c>
      <c r="H29" s="163"/>
      <c r="I29" s="162"/>
      <c r="J29" s="163"/>
      <c r="K29" s="162" t="s">
        <v>197</v>
      </c>
      <c r="L29" s="163"/>
      <c r="M29" s="162"/>
      <c r="N29" s="163"/>
      <c r="O29" s="162" t="s">
        <v>200</v>
      </c>
      <c r="P29" s="163"/>
      <c r="Q29" s="234"/>
      <c r="R29" s="235"/>
      <c r="S29" s="12"/>
      <c r="T29" s="19">
        <f>COUNTA(E29:Q29)</f>
        <v>3</v>
      </c>
    </row>
    <row r="30" spans="1:20" ht="18" customHeight="1">
      <c r="A30" s="149"/>
      <c r="B30" s="83" t="s">
        <v>4</v>
      </c>
      <c r="C30" s="84"/>
      <c r="D30" s="85" t="s">
        <v>5</v>
      </c>
      <c r="E30" s="141"/>
      <c r="F30" s="142"/>
      <c r="G30" s="141" t="s">
        <v>126</v>
      </c>
      <c r="H30" s="142"/>
      <c r="I30" s="141"/>
      <c r="J30" s="142"/>
      <c r="K30" s="141" t="s">
        <v>126</v>
      </c>
      <c r="L30" s="142"/>
      <c r="M30" s="141"/>
      <c r="N30" s="142"/>
      <c r="O30" s="141" t="s">
        <v>52</v>
      </c>
      <c r="P30" s="142"/>
      <c r="Q30" s="236"/>
      <c r="R30" s="237"/>
      <c r="S30" s="12"/>
      <c r="T30" s="19"/>
    </row>
    <row r="31" spans="1:20" ht="18" customHeight="1">
      <c r="A31" s="136" t="s">
        <v>18</v>
      </c>
      <c r="B31" s="80" t="s">
        <v>181</v>
      </c>
      <c r="C31" s="81"/>
      <c r="D31" s="82">
        <v>2</v>
      </c>
      <c r="E31" s="162" t="s">
        <v>201</v>
      </c>
      <c r="F31" s="163"/>
      <c r="G31" s="162"/>
      <c r="H31" s="163"/>
      <c r="I31" s="162" t="s">
        <v>202</v>
      </c>
      <c r="J31" s="163"/>
      <c r="K31" s="162" t="s">
        <v>204</v>
      </c>
      <c r="L31" s="163"/>
      <c r="M31" s="162"/>
      <c r="N31" s="163"/>
      <c r="O31" s="162" t="s">
        <v>203</v>
      </c>
      <c r="P31" s="163"/>
      <c r="Q31" s="234"/>
      <c r="R31" s="235"/>
      <c r="S31" s="12"/>
      <c r="T31" s="19">
        <f>COUNTA(E31:Q31)</f>
        <v>4</v>
      </c>
    </row>
    <row r="32" spans="1:20" ht="18" customHeight="1">
      <c r="A32" s="136"/>
      <c r="B32" s="83" t="s">
        <v>20</v>
      </c>
      <c r="C32" s="84"/>
      <c r="D32" s="85" t="s">
        <v>5</v>
      </c>
      <c r="E32" s="141" t="s">
        <v>63</v>
      </c>
      <c r="F32" s="142"/>
      <c r="G32" s="141"/>
      <c r="H32" s="142"/>
      <c r="I32" s="141" t="s">
        <v>49</v>
      </c>
      <c r="J32" s="142"/>
      <c r="K32" s="141" t="s">
        <v>52</v>
      </c>
      <c r="L32" s="142"/>
      <c r="M32" s="141"/>
      <c r="N32" s="142"/>
      <c r="O32" s="141" t="s">
        <v>49</v>
      </c>
      <c r="P32" s="142"/>
      <c r="Q32" s="236"/>
      <c r="R32" s="237"/>
      <c r="S32" s="12"/>
      <c r="T32" s="19"/>
    </row>
    <row r="33" spans="1:20" ht="18" customHeight="1">
      <c r="A33" s="136" t="s">
        <v>18</v>
      </c>
      <c r="B33" s="80" t="s">
        <v>26</v>
      </c>
      <c r="C33" s="81"/>
      <c r="D33" s="82">
        <v>1</v>
      </c>
      <c r="E33" s="162" t="s">
        <v>19</v>
      </c>
      <c r="F33" s="163"/>
      <c r="G33" s="162"/>
      <c r="H33" s="163"/>
      <c r="I33" s="162"/>
      <c r="J33" s="163"/>
      <c r="K33" s="162" t="s">
        <v>198</v>
      </c>
      <c r="L33" s="163"/>
      <c r="M33" s="162"/>
      <c r="N33" s="163"/>
      <c r="O33" s="162" t="s">
        <v>199</v>
      </c>
      <c r="P33" s="163"/>
      <c r="Q33" s="234"/>
      <c r="R33" s="235"/>
      <c r="S33" s="12"/>
      <c r="T33" s="19">
        <f>COUNTA(E33:Q33)</f>
        <v>3</v>
      </c>
    </row>
    <row r="34" spans="1:20" ht="18" customHeight="1">
      <c r="A34" s="136"/>
      <c r="B34" s="83" t="s">
        <v>17</v>
      </c>
      <c r="C34" s="84"/>
      <c r="D34" s="85" t="s">
        <v>5</v>
      </c>
      <c r="E34" s="141" t="s">
        <v>49</v>
      </c>
      <c r="F34" s="142"/>
      <c r="G34" s="141"/>
      <c r="H34" s="142"/>
      <c r="I34" s="141"/>
      <c r="J34" s="142"/>
      <c r="K34" s="141" t="s">
        <v>60</v>
      </c>
      <c r="L34" s="142"/>
      <c r="M34" s="141"/>
      <c r="N34" s="142"/>
      <c r="O34" s="141" t="s">
        <v>125</v>
      </c>
      <c r="P34" s="142"/>
      <c r="Q34" s="236"/>
      <c r="R34" s="237"/>
      <c r="S34" s="12"/>
      <c r="T34" s="19"/>
    </row>
    <row r="35" spans="1:20" ht="18" customHeight="1">
      <c r="A35" s="136" t="s">
        <v>18</v>
      </c>
      <c r="B35" s="80" t="s">
        <v>23</v>
      </c>
      <c r="C35" s="81"/>
      <c r="D35" s="82">
        <v>2</v>
      </c>
      <c r="E35" s="162"/>
      <c r="F35" s="163"/>
      <c r="G35" s="162" t="s">
        <v>181</v>
      </c>
      <c r="H35" s="163"/>
      <c r="I35" s="162"/>
      <c r="J35" s="163"/>
      <c r="K35" s="162" t="s">
        <v>203</v>
      </c>
      <c r="L35" s="163"/>
      <c r="M35" s="162"/>
      <c r="N35" s="163"/>
      <c r="O35" s="162" t="s">
        <v>201</v>
      </c>
      <c r="P35" s="163"/>
      <c r="Q35" s="234"/>
      <c r="R35" s="235"/>
      <c r="S35" s="12"/>
      <c r="T35" s="19">
        <f>COUNTA(E35:Q35)</f>
        <v>3</v>
      </c>
    </row>
    <row r="36" spans="1:20" ht="18" customHeight="1">
      <c r="A36" s="136"/>
      <c r="B36" s="86" t="s">
        <v>10</v>
      </c>
      <c r="C36" s="87"/>
      <c r="D36" s="85" t="s">
        <v>5</v>
      </c>
      <c r="E36" s="141"/>
      <c r="F36" s="142"/>
      <c r="G36" s="141" t="s">
        <v>49</v>
      </c>
      <c r="H36" s="142"/>
      <c r="I36" s="141"/>
      <c r="J36" s="142"/>
      <c r="K36" s="141" t="s">
        <v>48</v>
      </c>
      <c r="L36" s="142"/>
      <c r="M36" s="141"/>
      <c r="N36" s="142"/>
      <c r="O36" s="141" t="s">
        <v>47</v>
      </c>
      <c r="P36" s="142"/>
      <c r="Q36" s="236"/>
      <c r="R36" s="237"/>
      <c r="S36" s="12"/>
      <c r="T36" s="19"/>
    </row>
    <row r="37" spans="1:20" ht="18" customHeight="1">
      <c r="A37" s="136" t="s">
        <v>18</v>
      </c>
      <c r="B37" s="80" t="s">
        <v>21</v>
      </c>
      <c r="C37" s="81"/>
      <c r="D37" s="82">
        <v>3</v>
      </c>
      <c r="E37" s="162"/>
      <c r="F37" s="163"/>
      <c r="G37" s="162" t="s">
        <v>205</v>
      </c>
      <c r="H37" s="163"/>
      <c r="I37" s="162"/>
      <c r="J37" s="163"/>
      <c r="K37" s="162"/>
      <c r="L37" s="163"/>
      <c r="M37" s="162" t="s">
        <v>206</v>
      </c>
      <c r="N37" s="163"/>
      <c r="O37" s="162"/>
      <c r="P37" s="163"/>
      <c r="Q37" s="234" t="s">
        <v>207</v>
      </c>
      <c r="R37" s="235"/>
      <c r="S37" s="12"/>
      <c r="T37" s="19">
        <f>COUNTA(E37:Q37)</f>
        <v>3</v>
      </c>
    </row>
    <row r="38" spans="1:20" ht="18" customHeight="1">
      <c r="A38" s="136"/>
      <c r="B38" s="83" t="s">
        <v>22</v>
      </c>
      <c r="C38" s="84"/>
      <c r="D38" s="85" t="s">
        <v>5</v>
      </c>
      <c r="E38" s="141"/>
      <c r="F38" s="142"/>
      <c r="G38" s="141" t="s">
        <v>47</v>
      </c>
      <c r="H38" s="142"/>
      <c r="I38" s="202"/>
      <c r="J38" s="203"/>
      <c r="K38" s="141"/>
      <c r="L38" s="142"/>
      <c r="M38" s="141" t="s">
        <v>59</v>
      </c>
      <c r="N38" s="142"/>
      <c r="O38" s="141"/>
      <c r="P38" s="142"/>
      <c r="Q38" s="236" t="s">
        <v>50</v>
      </c>
      <c r="R38" s="237"/>
      <c r="S38" s="12"/>
      <c r="T38" s="19"/>
    </row>
    <row r="39" spans="1:20" ht="18" customHeight="1">
      <c r="A39" s="129" t="s">
        <v>28</v>
      </c>
      <c r="B39" s="50" t="s">
        <v>137</v>
      </c>
      <c r="C39" s="51"/>
      <c r="D39" s="46">
        <v>3</v>
      </c>
      <c r="E39" s="178" t="s">
        <v>99</v>
      </c>
      <c r="F39" s="182"/>
      <c r="G39" s="178"/>
      <c r="H39" s="182"/>
      <c r="I39" s="178" t="s">
        <v>217</v>
      </c>
      <c r="J39" s="182"/>
      <c r="K39" s="178"/>
      <c r="L39" s="182"/>
      <c r="M39" s="178" t="s">
        <v>260</v>
      </c>
      <c r="N39" s="182"/>
      <c r="O39" s="178"/>
      <c r="P39" s="182"/>
      <c r="Q39" s="232" t="s">
        <v>219</v>
      </c>
      <c r="R39" s="233"/>
      <c r="S39" s="12"/>
      <c r="T39" s="19">
        <f>COUNTA(E39:Q39)</f>
        <v>4</v>
      </c>
    </row>
    <row r="40" spans="1:20" ht="18" customHeight="1">
      <c r="A40" s="129"/>
      <c r="B40" s="47" t="s">
        <v>13</v>
      </c>
      <c r="C40" s="48"/>
      <c r="D40" s="49" t="s">
        <v>5</v>
      </c>
      <c r="E40" s="118" t="s">
        <v>50</v>
      </c>
      <c r="F40" s="119"/>
      <c r="G40" s="118"/>
      <c r="H40" s="119"/>
      <c r="I40" s="118" t="s">
        <v>50</v>
      </c>
      <c r="J40" s="119"/>
      <c r="K40" s="118"/>
      <c r="L40" s="119"/>
      <c r="M40" s="118" t="s">
        <v>48</v>
      </c>
      <c r="N40" s="119"/>
      <c r="O40" s="118"/>
      <c r="P40" s="119"/>
      <c r="Q40" s="112" t="s">
        <v>47</v>
      </c>
      <c r="R40" s="113"/>
      <c r="S40" s="12"/>
      <c r="T40" s="19"/>
    </row>
    <row r="41" spans="1:20" ht="18" customHeight="1">
      <c r="A41" s="129" t="s">
        <v>28</v>
      </c>
      <c r="B41" s="50" t="s">
        <v>120</v>
      </c>
      <c r="C41" s="51"/>
      <c r="D41" s="46">
        <v>2</v>
      </c>
      <c r="E41" s="178"/>
      <c r="F41" s="128"/>
      <c r="G41" s="178" t="s">
        <v>212</v>
      </c>
      <c r="H41" s="182"/>
      <c r="I41" s="178"/>
      <c r="J41" s="182"/>
      <c r="K41" s="178" t="s">
        <v>213</v>
      </c>
      <c r="L41" s="182"/>
      <c r="M41" s="178"/>
      <c r="N41" s="182"/>
      <c r="O41" s="178" t="s">
        <v>214</v>
      </c>
      <c r="P41" s="182"/>
      <c r="Q41" s="232"/>
      <c r="R41" s="233"/>
      <c r="S41" s="12"/>
      <c r="T41" s="19">
        <f>COUNTA(E41:Q41)</f>
        <v>3</v>
      </c>
    </row>
    <row r="42" spans="1:20" ht="18" customHeight="1">
      <c r="A42" s="129"/>
      <c r="B42" s="88" t="s">
        <v>41</v>
      </c>
      <c r="C42" s="48"/>
      <c r="D42" s="49" t="s">
        <v>5</v>
      </c>
      <c r="E42" s="118"/>
      <c r="F42" s="138"/>
      <c r="G42" s="143" t="s">
        <v>123</v>
      </c>
      <c r="H42" s="144"/>
      <c r="I42" s="118"/>
      <c r="J42" s="119"/>
      <c r="K42" s="118" t="s">
        <v>148</v>
      </c>
      <c r="L42" s="119"/>
      <c r="M42" s="118"/>
      <c r="N42" s="119"/>
      <c r="O42" s="118" t="s">
        <v>128</v>
      </c>
      <c r="P42" s="119"/>
      <c r="Q42" s="112"/>
      <c r="R42" s="113"/>
      <c r="S42" s="12"/>
      <c r="T42" s="19"/>
    </row>
    <row r="43" spans="1:20" ht="18" customHeight="1">
      <c r="A43" s="129" t="s">
        <v>28</v>
      </c>
      <c r="B43" s="50" t="s">
        <v>139</v>
      </c>
      <c r="C43" s="51"/>
      <c r="D43" s="46">
        <v>1</v>
      </c>
      <c r="E43" s="178" t="s">
        <v>141</v>
      </c>
      <c r="F43" s="128"/>
      <c r="G43" s="178"/>
      <c r="H43" s="182"/>
      <c r="I43" s="178" t="s">
        <v>209</v>
      </c>
      <c r="J43" s="182"/>
      <c r="K43" s="178"/>
      <c r="L43" s="182"/>
      <c r="M43" s="178" t="s">
        <v>208</v>
      </c>
      <c r="N43" s="182"/>
      <c r="O43" s="178"/>
      <c r="P43" s="182"/>
      <c r="Q43" s="232" t="s">
        <v>211</v>
      </c>
      <c r="R43" s="233"/>
      <c r="S43" s="12"/>
      <c r="T43" s="19">
        <f>COUNTA(E43:Q43)</f>
        <v>4</v>
      </c>
    </row>
    <row r="44" spans="1:20" ht="18" customHeight="1">
      <c r="A44" s="129"/>
      <c r="B44" s="47" t="s">
        <v>29</v>
      </c>
      <c r="C44" s="48"/>
      <c r="D44" s="49" t="s">
        <v>5</v>
      </c>
      <c r="E44" s="118" t="s">
        <v>60</v>
      </c>
      <c r="F44" s="119"/>
      <c r="G44" s="118"/>
      <c r="H44" s="119"/>
      <c r="I44" s="118" t="s">
        <v>48</v>
      </c>
      <c r="J44" s="119"/>
      <c r="K44" s="118"/>
      <c r="L44" s="119"/>
      <c r="M44" s="118" t="s">
        <v>52</v>
      </c>
      <c r="N44" s="119"/>
      <c r="O44" s="118"/>
      <c r="P44" s="119"/>
      <c r="Q44" s="112" t="s">
        <v>179</v>
      </c>
      <c r="R44" s="113"/>
      <c r="S44" s="12"/>
      <c r="T44" s="19"/>
    </row>
    <row r="45" spans="1:20" ht="18" customHeight="1">
      <c r="A45" s="129" t="s">
        <v>28</v>
      </c>
      <c r="B45" s="50" t="s">
        <v>38</v>
      </c>
      <c r="C45" s="51"/>
      <c r="D45" s="46">
        <v>1</v>
      </c>
      <c r="E45" s="176"/>
      <c r="F45" s="177"/>
      <c r="G45" s="176" t="s">
        <v>139</v>
      </c>
      <c r="H45" s="177"/>
      <c r="I45" s="176"/>
      <c r="J45" s="177"/>
      <c r="K45" s="176"/>
      <c r="L45" s="177"/>
      <c r="M45" s="176" t="s">
        <v>117</v>
      </c>
      <c r="N45" s="177"/>
      <c r="O45" s="176"/>
      <c r="P45" s="177"/>
      <c r="Q45" s="238" t="s">
        <v>210</v>
      </c>
      <c r="R45" s="239"/>
      <c r="S45" s="12"/>
      <c r="T45" s="19">
        <f>COUNTA(E45:Q45)</f>
        <v>3</v>
      </c>
    </row>
    <row r="46" spans="1:20" ht="18" customHeight="1">
      <c r="A46" s="129"/>
      <c r="B46" s="88" t="s">
        <v>22</v>
      </c>
      <c r="C46" s="89"/>
      <c r="D46" s="49" t="s">
        <v>5</v>
      </c>
      <c r="E46" s="143"/>
      <c r="F46" s="144"/>
      <c r="G46" s="143" t="s">
        <v>47</v>
      </c>
      <c r="H46" s="144"/>
      <c r="I46" s="143"/>
      <c r="J46" s="144"/>
      <c r="K46" s="143"/>
      <c r="L46" s="144"/>
      <c r="M46" s="143" t="s">
        <v>123</v>
      </c>
      <c r="N46" s="144"/>
      <c r="O46" s="143"/>
      <c r="P46" s="144"/>
      <c r="Q46" s="240" t="s">
        <v>50</v>
      </c>
      <c r="R46" s="241"/>
      <c r="S46" s="12"/>
      <c r="T46" s="19"/>
    </row>
    <row r="47" spans="1:20" ht="18" customHeight="1">
      <c r="A47" s="129" t="s">
        <v>28</v>
      </c>
      <c r="B47" s="50" t="s">
        <v>141</v>
      </c>
      <c r="C47" s="51"/>
      <c r="D47" s="46">
        <v>1</v>
      </c>
      <c r="E47" s="176"/>
      <c r="F47" s="177"/>
      <c r="G47" s="176" t="s">
        <v>208</v>
      </c>
      <c r="H47" s="177"/>
      <c r="I47" s="176" t="s">
        <v>38</v>
      </c>
      <c r="J47" s="177"/>
      <c r="K47" s="176"/>
      <c r="L47" s="177"/>
      <c r="M47" s="176" t="s">
        <v>209</v>
      </c>
      <c r="N47" s="177"/>
      <c r="O47" s="176"/>
      <c r="P47" s="177"/>
      <c r="Q47" s="238" t="s">
        <v>117</v>
      </c>
      <c r="R47" s="239"/>
      <c r="S47" s="12"/>
      <c r="T47" s="19">
        <f>COUNTA(E77:Q77)</f>
        <v>3</v>
      </c>
    </row>
    <row r="48" spans="1:20" ht="18" customHeight="1">
      <c r="A48" s="129"/>
      <c r="B48" s="88" t="s">
        <v>153</v>
      </c>
      <c r="C48" s="89"/>
      <c r="D48" s="49" t="s">
        <v>5</v>
      </c>
      <c r="E48" s="143"/>
      <c r="F48" s="144"/>
      <c r="G48" s="143" t="s">
        <v>60</v>
      </c>
      <c r="H48" s="144"/>
      <c r="I48" s="143" t="s">
        <v>123</v>
      </c>
      <c r="J48" s="144"/>
      <c r="K48" s="143"/>
      <c r="L48" s="144"/>
      <c r="M48" s="143" t="s">
        <v>60</v>
      </c>
      <c r="N48" s="144"/>
      <c r="O48" s="143"/>
      <c r="P48" s="144"/>
      <c r="Q48" s="240" t="s">
        <v>125</v>
      </c>
      <c r="R48" s="241"/>
      <c r="S48" s="12"/>
      <c r="T48" s="19"/>
    </row>
    <row r="49" spans="1:20" s="7" customFormat="1" ht="18" customHeight="1">
      <c r="A49" s="132" t="s">
        <v>28</v>
      </c>
      <c r="B49" s="50" t="s">
        <v>31</v>
      </c>
      <c r="C49" s="94"/>
      <c r="D49" s="95">
        <v>4</v>
      </c>
      <c r="E49" s="176"/>
      <c r="F49" s="177"/>
      <c r="G49" s="176" t="s">
        <v>30</v>
      </c>
      <c r="H49" s="177"/>
      <c r="I49" s="176" t="s">
        <v>221</v>
      </c>
      <c r="J49" s="177"/>
      <c r="K49" s="176"/>
      <c r="L49" s="177"/>
      <c r="M49" s="176" t="s">
        <v>224</v>
      </c>
      <c r="N49" s="177"/>
      <c r="O49" s="176"/>
      <c r="P49" s="177"/>
      <c r="Q49" s="238" t="s">
        <v>225</v>
      </c>
      <c r="R49" s="239"/>
      <c r="S49" s="13"/>
      <c r="T49" s="19">
        <f>COUNTA(E47:Q47)</f>
        <v>4</v>
      </c>
    </row>
    <row r="50" spans="1:20" s="7" customFormat="1" ht="18" customHeight="1">
      <c r="A50" s="129"/>
      <c r="B50" s="88" t="s">
        <v>32</v>
      </c>
      <c r="C50" s="89"/>
      <c r="D50" s="49" t="s">
        <v>5</v>
      </c>
      <c r="E50" s="143"/>
      <c r="F50" s="144"/>
      <c r="G50" s="143" t="s">
        <v>81</v>
      </c>
      <c r="H50" s="144"/>
      <c r="I50" s="143" t="s">
        <v>59</v>
      </c>
      <c r="J50" s="144"/>
      <c r="K50" s="143"/>
      <c r="L50" s="144"/>
      <c r="M50" s="143" t="s">
        <v>179</v>
      </c>
      <c r="N50" s="144"/>
      <c r="O50" s="143"/>
      <c r="P50" s="144"/>
      <c r="Q50" s="240" t="s">
        <v>63</v>
      </c>
      <c r="R50" s="241"/>
      <c r="S50" s="13"/>
      <c r="T50" s="19"/>
    </row>
    <row r="51" spans="1:20" ht="16.5" customHeight="1">
      <c r="A51" s="132" t="s">
        <v>28</v>
      </c>
      <c r="B51" s="50" t="s">
        <v>30</v>
      </c>
      <c r="C51" s="94"/>
      <c r="D51" s="95">
        <v>4</v>
      </c>
      <c r="E51" s="176" t="s">
        <v>225</v>
      </c>
      <c r="F51" s="177"/>
      <c r="G51" s="176"/>
      <c r="H51" s="177"/>
      <c r="I51" s="176"/>
      <c r="J51" s="177"/>
      <c r="K51" s="176" t="s">
        <v>223</v>
      </c>
      <c r="L51" s="177"/>
      <c r="M51" s="176"/>
      <c r="N51" s="177"/>
      <c r="O51" s="176" t="s">
        <v>221</v>
      </c>
      <c r="P51" s="177"/>
      <c r="Q51" s="238"/>
      <c r="R51" s="239"/>
      <c r="S51" s="12"/>
      <c r="T51" s="19">
        <f>COUNTA(E49:Q49)</f>
        <v>4</v>
      </c>
    </row>
    <row r="52" spans="1:20" ht="18" customHeight="1">
      <c r="A52" s="129"/>
      <c r="B52" s="88" t="s">
        <v>27</v>
      </c>
      <c r="C52" s="89"/>
      <c r="D52" s="49" t="s">
        <v>5</v>
      </c>
      <c r="E52" s="143" t="s">
        <v>48</v>
      </c>
      <c r="F52" s="144"/>
      <c r="G52" s="143"/>
      <c r="H52" s="144"/>
      <c r="I52" s="143"/>
      <c r="J52" s="144"/>
      <c r="K52" s="143" t="s">
        <v>47</v>
      </c>
      <c r="L52" s="144"/>
      <c r="M52" s="143"/>
      <c r="N52" s="144"/>
      <c r="O52" s="143" t="s">
        <v>60</v>
      </c>
      <c r="P52" s="144"/>
      <c r="Q52" s="240"/>
      <c r="R52" s="241"/>
      <c r="S52" s="12"/>
      <c r="T52" s="19"/>
    </row>
    <row r="53" spans="1:20" ht="18" customHeight="1">
      <c r="A53" s="132" t="s">
        <v>28</v>
      </c>
      <c r="B53" s="50" t="s">
        <v>99</v>
      </c>
      <c r="C53" s="94"/>
      <c r="D53" s="95">
        <v>3</v>
      </c>
      <c r="E53" s="176"/>
      <c r="F53" s="177"/>
      <c r="G53" s="176" t="s">
        <v>215</v>
      </c>
      <c r="H53" s="177"/>
      <c r="I53" s="176" t="s">
        <v>216</v>
      </c>
      <c r="J53" s="177"/>
      <c r="K53" s="176"/>
      <c r="L53" s="177"/>
      <c r="M53" s="176" t="s">
        <v>217</v>
      </c>
      <c r="N53" s="177"/>
      <c r="O53" s="176"/>
      <c r="P53" s="177"/>
      <c r="Q53" s="238" t="s">
        <v>218</v>
      </c>
      <c r="R53" s="239"/>
      <c r="S53" s="12"/>
      <c r="T53" s="19">
        <f>COUNTA(E51:Q51)</f>
        <v>3</v>
      </c>
    </row>
    <row r="54" spans="1:20" ht="18" customHeight="1">
      <c r="A54" s="129"/>
      <c r="B54" s="88" t="s">
        <v>104</v>
      </c>
      <c r="C54" s="89"/>
      <c r="D54" s="49" t="s">
        <v>5</v>
      </c>
      <c r="E54" s="143"/>
      <c r="F54" s="144"/>
      <c r="G54" s="143" t="s">
        <v>52</v>
      </c>
      <c r="H54" s="144"/>
      <c r="I54" s="143" t="s">
        <v>60</v>
      </c>
      <c r="J54" s="144"/>
      <c r="K54" s="143"/>
      <c r="L54" s="144"/>
      <c r="M54" s="143" t="s">
        <v>259</v>
      </c>
      <c r="N54" s="144"/>
      <c r="O54" s="143"/>
      <c r="P54" s="144"/>
      <c r="Q54" s="240" t="s">
        <v>56</v>
      </c>
      <c r="R54" s="241"/>
      <c r="S54" s="12"/>
      <c r="T54" s="19"/>
    </row>
    <row r="55" spans="1:20" ht="18" customHeight="1">
      <c r="A55" s="129" t="s">
        <v>28</v>
      </c>
      <c r="B55" s="50" t="s">
        <v>71</v>
      </c>
      <c r="C55" s="51"/>
      <c r="D55" s="46">
        <v>5</v>
      </c>
      <c r="E55" s="176" t="s">
        <v>226</v>
      </c>
      <c r="F55" s="177"/>
      <c r="G55" s="176"/>
      <c r="H55" s="177"/>
      <c r="I55" s="176"/>
      <c r="J55" s="177"/>
      <c r="K55" s="176" t="s">
        <v>227</v>
      </c>
      <c r="L55" s="177"/>
      <c r="M55" s="176"/>
      <c r="N55" s="177"/>
      <c r="O55" s="176" t="s">
        <v>228</v>
      </c>
      <c r="P55" s="177"/>
      <c r="Q55" s="238"/>
      <c r="R55" s="239"/>
      <c r="S55" s="12"/>
      <c r="T55" s="19">
        <f>COUNTA(E53:Q53)</f>
        <v>4</v>
      </c>
    </row>
    <row r="56" spans="1:20" ht="18" customHeight="1">
      <c r="A56" s="129"/>
      <c r="B56" s="88" t="s">
        <v>33</v>
      </c>
      <c r="C56" s="89"/>
      <c r="D56" s="49" t="s">
        <v>5</v>
      </c>
      <c r="E56" s="143" t="s">
        <v>123</v>
      </c>
      <c r="F56" s="144"/>
      <c r="G56" s="143"/>
      <c r="H56" s="144"/>
      <c r="I56" s="143"/>
      <c r="J56" s="144"/>
      <c r="K56" s="143" t="s">
        <v>63</v>
      </c>
      <c r="L56" s="144"/>
      <c r="M56" s="143"/>
      <c r="N56" s="144"/>
      <c r="O56" s="143" t="s">
        <v>47</v>
      </c>
      <c r="P56" s="144"/>
      <c r="Q56" s="240"/>
      <c r="R56" s="241"/>
      <c r="S56" s="12"/>
      <c r="T56" s="19"/>
    </row>
    <row r="57" spans="1:20" ht="18" customHeight="1">
      <c r="A57" s="129" t="s">
        <v>28</v>
      </c>
      <c r="B57" s="50" t="s">
        <v>117</v>
      </c>
      <c r="C57" s="51"/>
      <c r="D57" s="46">
        <v>1</v>
      </c>
      <c r="E57" s="176"/>
      <c r="F57" s="177"/>
      <c r="G57" s="176" t="s">
        <v>210</v>
      </c>
      <c r="H57" s="177"/>
      <c r="I57" s="176"/>
      <c r="J57" s="177"/>
      <c r="K57" s="176" t="s">
        <v>139</v>
      </c>
      <c r="L57" s="177"/>
      <c r="M57" s="176"/>
      <c r="N57" s="177"/>
      <c r="O57" s="176" t="s">
        <v>209</v>
      </c>
      <c r="P57" s="177"/>
      <c r="Q57" s="238"/>
      <c r="R57" s="239"/>
      <c r="S57" s="12"/>
      <c r="T57" s="19">
        <f>COUNTA(E55:Q55)</f>
        <v>3</v>
      </c>
    </row>
    <row r="58" spans="1:20" ht="18" customHeight="1">
      <c r="A58" s="129"/>
      <c r="B58" s="88" t="s">
        <v>4</v>
      </c>
      <c r="C58" s="89"/>
      <c r="D58" s="49" t="s">
        <v>5</v>
      </c>
      <c r="E58" s="143"/>
      <c r="F58" s="144"/>
      <c r="G58" s="143" t="s">
        <v>125</v>
      </c>
      <c r="H58" s="144"/>
      <c r="I58" s="143"/>
      <c r="J58" s="144"/>
      <c r="K58" s="143" t="s">
        <v>125</v>
      </c>
      <c r="L58" s="144"/>
      <c r="M58" s="143"/>
      <c r="N58" s="144"/>
      <c r="O58" s="143" t="s">
        <v>59</v>
      </c>
      <c r="P58" s="144"/>
      <c r="Q58" s="240"/>
      <c r="R58" s="241"/>
      <c r="S58" s="12"/>
      <c r="T58" s="19"/>
    </row>
    <row r="59" spans="1:20" ht="18" customHeight="1">
      <c r="A59" s="132" t="s">
        <v>28</v>
      </c>
      <c r="B59" s="50" t="s">
        <v>138</v>
      </c>
      <c r="C59" s="51"/>
      <c r="D59" s="46">
        <v>4</v>
      </c>
      <c r="E59" s="176"/>
      <c r="F59" s="177"/>
      <c r="G59" s="176" t="s">
        <v>220</v>
      </c>
      <c r="H59" s="177"/>
      <c r="I59" s="176"/>
      <c r="J59" s="177"/>
      <c r="K59" s="176" t="s">
        <v>222</v>
      </c>
      <c r="L59" s="177"/>
      <c r="M59" s="176"/>
      <c r="N59" s="177"/>
      <c r="O59" s="176" t="s">
        <v>224</v>
      </c>
      <c r="P59" s="177"/>
      <c r="Q59" s="238"/>
      <c r="R59" s="239"/>
      <c r="S59" s="12"/>
      <c r="T59" s="19">
        <f>COUNTA(E79:Q79)</f>
        <v>3</v>
      </c>
    </row>
    <row r="60" spans="1:20" ht="18" customHeight="1">
      <c r="A60" s="129"/>
      <c r="B60" s="88" t="s">
        <v>119</v>
      </c>
      <c r="C60" s="89"/>
      <c r="D60" s="49" t="s">
        <v>5</v>
      </c>
      <c r="E60" s="143"/>
      <c r="F60" s="144"/>
      <c r="G60" s="143" t="s">
        <v>129</v>
      </c>
      <c r="H60" s="144"/>
      <c r="I60" s="143"/>
      <c r="J60" s="144"/>
      <c r="K60" s="143" t="s">
        <v>129</v>
      </c>
      <c r="L60" s="144"/>
      <c r="M60" s="143"/>
      <c r="N60" s="144"/>
      <c r="O60" s="143" t="s">
        <v>123</v>
      </c>
      <c r="P60" s="144"/>
      <c r="Q60" s="240"/>
      <c r="R60" s="241"/>
      <c r="S60" s="12"/>
      <c r="T60" s="19"/>
    </row>
    <row r="61" spans="1:20" s="7" customFormat="1" ht="18" customHeight="1">
      <c r="A61" s="132" t="s">
        <v>28</v>
      </c>
      <c r="B61" s="50" t="s">
        <v>37</v>
      </c>
      <c r="C61" s="94"/>
      <c r="D61" s="95">
        <v>3</v>
      </c>
      <c r="E61" s="176" t="s">
        <v>217</v>
      </c>
      <c r="F61" s="177"/>
      <c r="G61" s="176"/>
      <c r="H61" s="177"/>
      <c r="I61" s="176" t="s">
        <v>215</v>
      </c>
      <c r="J61" s="177"/>
      <c r="K61" s="176" t="s">
        <v>99</v>
      </c>
      <c r="L61" s="177"/>
      <c r="M61" s="176"/>
      <c r="N61" s="177"/>
      <c r="O61" s="176" t="s">
        <v>137</v>
      </c>
      <c r="P61" s="177"/>
      <c r="Q61" s="238"/>
      <c r="R61" s="239"/>
      <c r="S61" s="13"/>
      <c r="T61" s="19">
        <f>COUNTA(E61:Q61)</f>
        <v>4</v>
      </c>
    </row>
    <row r="62" spans="1:20" s="7" customFormat="1" ht="18" customHeight="1">
      <c r="A62" s="129"/>
      <c r="B62" s="88" t="s">
        <v>20</v>
      </c>
      <c r="C62" s="89"/>
      <c r="D62" s="49" t="s">
        <v>5</v>
      </c>
      <c r="E62" s="143" t="s">
        <v>55</v>
      </c>
      <c r="F62" s="144"/>
      <c r="G62" s="143"/>
      <c r="H62" s="144"/>
      <c r="I62" s="143" t="s">
        <v>49</v>
      </c>
      <c r="J62" s="144"/>
      <c r="K62" s="143" t="s">
        <v>52</v>
      </c>
      <c r="L62" s="144"/>
      <c r="M62" s="143"/>
      <c r="N62" s="144"/>
      <c r="O62" s="143" t="s">
        <v>49</v>
      </c>
      <c r="P62" s="144"/>
      <c r="Q62" s="240"/>
      <c r="R62" s="241"/>
      <c r="S62" s="13"/>
      <c r="T62" s="19"/>
    </row>
    <row r="63" spans="1:20" ht="19.5" customHeight="1">
      <c r="A63" s="130" t="s">
        <v>36</v>
      </c>
      <c r="B63" s="75" t="s">
        <v>34</v>
      </c>
      <c r="C63" s="76"/>
      <c r="D63" s="68">
        <v>8</v>
      </c>
      <c r="E63" s="165" t="s">
        <v>250</v>
      </c>
      <c r="F63" s="184"/>
      <c r="G63" s="165"/>
      <c r="H63" s="184"/>
      <c r="I63" s="165" t="s">
        <v>251</v>
      </c>
      <c r="J63" s="184"/>
      <c r="K63" s="165"/>
      <c r="L63" s="184"/>
      <c r="M63" s="165" t="s">
        <v>252</v>
      </c>
      <c r="N63" s="184"/>
      <c r="O63" s="165" t="s">
        <v>140</v>
      </c>
      <c r="P63" s="184"/>
      <c r="Q63" s="209"/>
      <c r="R63" s="213"/>
      <c r="S63" s="12"/>
      <c r="T63" s="19">
        <f>COUNTA(E63:Q63)</f>
        <v>4</v>
      </c>
    </row>
    <row r="64" spans="1:20" ht="18.75" customHeight="1">
      <c r="A64" s="131"/>
      <c r="B64" s="90" t="s">
        <v>100</v>
      </c>
      <c r="C64" s="91"/>
      <c r="D64" s="74" t="s">
        <v>5</v>
      </c>
      <c r="E64" s="167" t="s">
        <v>47</v>
      </c>
      <c r="F64" s="170"/>
      <c r="G64" s="167"/>
      <c r="H64" s="170"/>
      <c r="I64" s="167" t="s">
        <v>126</v>
      </c>
      <c r="J64" s="170"/>
      <c r="K64" s="167"/>
      <c r="L64" s="170"/>
      <c r="M64" s="167" t="s">
        <v>66</v>
      </c>
      <c r="N64" s="170"/>
      <c r="O64" s="167" t="s">
        <v>63</v>
      </c>
      <c r="P64" s="170"/>
      <c r="Q64" s="218"/>
      <c r="R64" s="219"/>
      <c r="S64" s="12"/>
      <c r="T64" s="19"/>
    </row>
    <row r="65" spans="1:20" s="7" customFormat="1" ht="18" customHeight="1">
      <c r="A65" s="130" t="s">
        <v>36</v>
      </c>
      <c r="B65" s="75" t="s">
        <v>102</v>
      </c>
      <c r="C65" s="76"/>
      <c r="D65" s="68">
        <v>3</v>
      </c>
      <c r="E65" s="165" t="s">
        <v>183</v>
      </c>
      <c r="F65" s="184"/>
      <c r="G65" s="165"/>
      <c r="H65" s="184"/>
      <c r="I65" s="165" t="s">
        <v>235</v>
      </c>
      <c r="J65" s="184"/>
      <c r="K65" s="165"/>
      <c r="L65" s="184"/>
      <c r="M65" s="165" t="s">
        <v>236</v>
      </c>
      <c r="N65" s="184"/>
      <c r="O65" s="165" t="s">
        <v>24</v>
      </c>
      <c r="P65" s="184"/>
      <c r="Q65" s="209"/>
      <c r="R65" s="213"/>
      <c r="S65" s="13"/>
      <c r="T65" s="19">
        <f>COUNTA(E59:Q59)</f>
        <v>3</v>
      </c>
    </row>
    <row r="66" spans="1:20" s="7" customFormat="1" ht="18" customHeight="1">
      <c r="A66" s="131"/>
      <c r="B66" s="90" t="s">
        <v>100</v>
      </c>
      <c r="C66" s="91"/>
      <c r="D66" s="74" t="s">
        <v>5</v>
      </c>
      <c r="E66" s="167" t="s">
        <v>47</v>
      </c>
      <c r="F66" s="170"/>
      <c r="G66" s="167"/>
      <c r="H66" s="170"/>
      <c r="I66" s="167" t="s">
        <v>125</v>
      </c>
      <c r="J66" s="170"/>
      <c r="K66" s="167"/>
      <c r="L66" s="170"/>
      <c r="M66" s="167" t="s">
        <v>66</v>
      </c>
      <c r="N66" s="170"/>
      <c r="O66" s="167" t="s">
        <v>63</v>
      </c>
      <c r="P66" s="170"/>
      <c r="Q66" s="218"/>
      <c r="R66" s="219"/>
      <c r="S66" s="13"/>
      <c r="T66" s="19"/>
    </row>
    <row r="67" spans="1:20" s="7" customFormat="1" ht="18" customHeight="1">
      <c r="A67" s="130" t="s">
        <v>36</v>
      </c>
      <c r="B67" s="66" t="s">
        <v>182</v>
      </c>
      <c r="C67" s="67"/>
      <c r="D67" s="68">
        <v>2</v>
      </c>
      <c r="E67" s="165"/>
      <c r="F67" s="184"/>
      <c r="G67" s="165" t="s">
        <v>229</v>
      </c>
      <c r="H67" s="184"/>
      <c r="I67" s="165"/>
      <c r="J67" s="184"/>
      <c r="K67" s="165" t="s">
        <v>232</v>
      </c>
      <c r="L67" s="184"/>
      <c r="M67" s="165"/>
      <c r="N67" s="184"/>
      <c r="O67" s="165"/>
      <c r="P67" s="184"/>
      <c r="Q67" s="209" t="s">
        <v>101</v>
      </c>
      <c r="R67" s="213"/>
      <c r="S67" s="13"/>
      <c r="T67" s="19">
        <f>COUNTA(E65:Q65)</f>
        <v>4</v>
      </c>
    </row>
    <row r="68" spans="1:20" s="7" customFormat="1" ht="18" customHeight="1">
      <c r="A68" s="131"/>
      <c r="B68" s="90" t="s">
        <v>100</v>
      </c>
      <c r="C68" s="91"/>
      <c r="D68" s="74" t="s">
        <v>5</v>
      </c>
      <c r="E68" s="167"/>
      <c r="F68" s="170"/>
      <c r="G68" s="167" t="s">
        <v>148</v>
      </c>
      <c r="H68" s="170"/>
      <c r="I68" s="167"/>
      <c r="J68" s="170"/>
      <c r="K68" s="167" t="s">
        <v>49</v>
      </c>
      <c r="L68" s="170"/>
      <c r="M68" s="167"/>
      <c r="N68" s="170"/>
      <c r="O68" s="167"/>
      <c r="P68" s="170"/>
      <c r="Q68" s="218" t="s">
        <v>123</v>
      </c>
      <c r="R68" s="219"/>
      <c r="S68" s="13"/>
      <c r="T68" s="19"/>
    </row>
    <row r="69" spans="1:20" s="7" customFormat="1" ht="18" customHeight="1">
      <c r="A69" s="130" t="s">
        <v>36</v>
      </c>
      <c r="B69" s="75" t="s">
        <v>118</v>
      </c>
      <c r="C69" s="76"/>
      <c r="D69" s="68">
        <v>4</v>
      </c>
      <c r="E69" s="165" t="s">
        <v>238</v>
      </c>
      <c r="F69" s="184"/>
      <c r="G69" s="165"/>
      <c r="H69" s="184"/>
      <c r="I69" s="165" t="s">
        <v>240</v>
      </c>
      <c r="J69" s="184"/>
      <c r="K69" s="165" t="s">
        <v>241</v>
      </c>
      <c r="L69" s="184"/>
      <c r="M69" s="165"/>
      <c r="N69" s="184"/>
      <c r="O69" s="165" t="s">
        <v>239</v>
      </c>
      <c r="P69" s="184"/>
      <c r="Q69" s="209"/>
      <c r="R69" s="213"/>
      <c r="S69" s="13"/>
      <c r="T69" s="19">
        <f>COUNTA(E67:Q67)</f>
        <v>3</v>
      </c>
    </row>
    <row r="70" spans="1:20" s="7" customFormat="1" ht="18" customHeight="1">
      <c r="A70" s="131"/>
      <c r="B70" s="90" t="s">
        <v>20</v>
      </c>
      <c r="C70" s="91"/>
      <c r="D70" s="74" t="s">
        <v>5</v>
      </c>
      <c r="E70" s="167" t="s">
        <v>55</v>
      </c>
      <c r="F70" s="170"/>
      <c r="G70" s="167"/>
      <c r="H70" s="170"/>
      <c r="I70" s="167" t="s">
        <v>129</v>
      </c>
      <c r="J70" s="170"/>
      <c r="K70" s="167" t="s">
        <v>179</v>
      </c>
      <c r="L70" s="170"/>
      <c r="M70" s="167"/>
      <c r="N70" s="170"/>
      <c r="O70" s="167" t="s">
        <v>126</v>
      </c>
      <c r="P70" s="170"/>
      <c r="Q70" s="218"/>
      <c r="R70" s="219"/>
      <c r="S70" s="13"/>
      <c r="T70" s="19"/>
    </row>
    <row r="71" spans="1:20" s="7" customFormat="1" ht="18" customHeight="1">
      <c r="A71" s="130" t="s">
        <v>36</v>
      </c>
      <c r="B71" s="75" t="s">
        <v>46</v>
      </c>
      <c r="C71" s="76"/>
      <c r="D71" s="68">
        <v>7</v>
      </c>
      <c r="E71" s="165"/>
      <c r="F71" s="184"/>
      <c r="G71" s="165" t="s">
        <v>247</v>
      </c>
      <c r="H71" s="184"/>
      <c r="I71" s="165"/>
      <c r="J71" s="184"/>
      <c r="K71" s="165"/>
      <c r="L71" s="184"/>
      <c r="M71" s="165" t="s">
        <v>248</v>
      </c>
      <c r="N71" s="184"/>
      <c r="O71" s="165"/>
      <c r="P71" s="184"/>
      <c r="Q71" s="209" t="s">
        <v>249</v>
      </c>
      <c r="R71" s="213"/>
      <c r="S71" s="13"/>
      <c r="T71" s="19">
        <f>COUNTA(E69:Q69)</f>
        <v>4</v>
      </c>
    </row>
    <row r="72" spans="1:20" s="7" customFormat="1" ht="18" customHeight="1">
      <c r="A72" s="131"/>
      <c r="B72" s="90" t="s">
        <v>20</v>
      </c>
      <c r="C72" s="91"/>
      <c r="D72" s="74" t="s">
        <v>105</v>
      </c>
      <c r="E72" s="167"/>
      <c r="F72" s="170"/>
      <c r="G72" s="167" t="s">
        <v>63</v>
      </c>
      <c r="H72" s="170"/>
      <c r="I72" s="167"/>
      <c r="J72" s="170"/>
      <c r="K72" s="167"/>
      <c r="L72" s="170"/>
      <c r="M72" s="167" t="s">
        <v>129</v>
      </c>
      <c r="N72" s="170"/>
      <c r="O72" s="167"/>
      <c r="P72" s="170"/>
      <c r="Q72" s="211" t="s">
        <v>129</v>
      </c>
      <c r="R72" s="212"/>
      <c r="S72" s="13"/>
      <c r="T72" s="19"/>
    </row>
    <row r="73" spans="1:20" s="7" customFormat="1" ht="18" customHeight="1">
      <c r="A73" s="130" t="s">
        <v>36</v>
      </c>
      <c r="B73" s="75" t="s">
        <v>183</v>
      </c>
      <c r="C73" s="76"/>
      <c r="D73" s="68">
        <v>3</v>
      </c>
      <c r="E73" s="165"/>
      <c r="F73" s="184"/>
      <c r="G73" s="165" t="s">
        <v>233</v>
      </c>
      <c r="H73" s="184"/>
      <c r="I73" s="165"/>
      <c r="J73" s="184"/>
      <c r="K73" s="165"/>
      <c r="L73" s="184"/>
      <c r="M73" s="165" t="s">
        <v>235</v>
      </c>
      <c r="N73" s="184"/>
      <c r="O73" s="165"/>
      <c r="P73" s="184"/>
      <c r="Q73" s="209" t="s">
        <v>236</v>
      </c>
      <c r="R73" s="213"/>
      <c r="S73" s="13"/>
      <c r="T73" s="19">
        <f>COUNTA(E71:Q71)</f>
        <v>3</v>
      </c>
    </row>
    <row r="74" spans="1:20" s="7" customFormat="1" ht="18" customHeight="1">
      <c r="A74" s="131"/>
      <c r="B74" s="90" t="s">
        <v>20</v>
      </c>
      <c r="C74" s="91"/>
      <c r="D74" s="74" t="s">
        <v>5</v>
      </c>
      <c r="E74" s="167"/>
      <c r="F74" s="170"/>
      <c r="G74" s="167" t="s">
        <v>63</v>
      </c>
      <c r="H74" s="170"/>
      <c r="I74" s="167"/>
      <c r="J74" s="170"/>
      <c r="K74" s="167"/>
      <c r="L74" s="170"/>
      <c r="M74" s="167" t="s">
        <v>125</v>
      </c>
      <c r="N74" s="170"/>
      <c r="O74" s="167"/>
      <c r="P74" s="170"/>
      <c r="Q74" s="218" t="s">
        <v>129</v>
      </c>
      <c r="R74" s="219"/>
      <c r="S74" s="13"/>
      <c r="T74" s="19"/>
    </row>
    <row r="75" spans="1:20" ht="18" customHeight="1">
      <c r="A75" s="130" t="s">
        <v>36</v>
      </c>
      <c r="B75" s="75" t="s">
        <v>40</v>
      </c>
      <c r="C75" s="76"/>
      <c r="D75" s="68">
        <v>5</v>
      </c>
      <c r="E75" s="165" t="s">
        <v>72</v>
      </c>
      <c r="F75" s="184"/>
      <c r="G75" s="165"/>
      <c r="H75" s="184"/>
      <c r="I75" s="165"/>
      <c r="J75" s="184"/>
      <c r="K75" s="165" t="s">
        <v>244</v>
      </c>
      <c r="L75" s="184"/>
      <c r="M75" s="165"/>
      <c r="N75" s="184"/>
      <c r="O75" s="165" t="s">
        <v>246</v>
      </c>
      <c r="P75" s="184"/>
      <c r="Q75" s="209"/>
      <c r="R75" s="213"/>
      <c r="S75" s="12"/>
      <c r="T75" s="19">
        <f>COUNTA(E73:Q73)</f>
        <v>3</v>
      </c>
    </row>
    <row r="76" spans="1:20" ht="18" customHeight="1">
      <c r="A76" s="131"/>
      <c r="B76" s="90" t="s">
        <v>27</v>
      </c>
      <c r="C76" s="91"/>
      <c r="D76" s="74" t="s">
        <v>5</v>
      </c>
      <c r="E76" s="167" t="s">
        <v>48</v>
      </c>
      <c r="F76" s="170"/>
      <c r="G76" s="167"/>
      <c r="H76" s="170"/>
      <c r="I76" s="167"/>
      <c r="J76" s="170"/>
      <c r="K76" s="167" t="s">
        <v>47</v>
      </c>
      <c r="L76" s="170"/>
      <c r="M76" s="167"/>
      <c r="N76" s="170"/>
      <c r="O76" s="167" t="s">
        <v>48</v>
      </c>
      <c r="P76" s="170"/>
      <c r="Q76" s="218"/>
      <c r="R76" s="219"/>
      <c r="S76" s="12"/>
      <c r="T76" s="19"/>
    </row>
    <row r="77" spans="1:20" s="7" customFormat="1" ht="18" customHeight="1">
      <c r="A77" s="131" t="s">
        <v>28</v>
      </c>
      <c r="B77" s="75" t="s">
        <v>101</v>
      </c>
      <c r="C77" s="76"/>
      <c r="D77" s="68">
        <v>2</v>
      </c>
      <c r="E77" s="165" t="s">
        <v>39</v>
      </c>
      <c r="F77" s="184"/>
      <c r="G77" s="165"/>
      <c r="H77" s="184"/>
      <c r="I77" s="165"/>
      <c r="J77" s="184"/>
      <c r="K77" s="165" t="s">
        <v>229</v>
      </c>
      <c r="L77" s="184"/>
      <c r="M77" s="165"/>
      <c r="N77" s="184"/>
      <c r="O77" s="165" t="s">
        <v>232</v>
      </c>
      <c r="P77" s="184"/>
      <c r="Q77" s="209"/>
      <c r="R77" s="213"/>
      <c r="S77" s="13"/>
      <c r="T77" s="19">
        <f>COUNTA(E75:Q75)</f>
        <v>3</v>
      </c>
    </row>
    <row r="78" spans="1:20" s="7" customFormat="1" ht="18" customHeight="1">
      <c r="A78" s="131"/>
      <c r="B78" s="90" t="s">
        <v>27</v>
      </c>
      <c r="C78" s="91"/>
      <c r="D78" s="74" t="s">
        <v>5</v>
      </c>
      <c r="E78" s="167" t="s">
        <v>176</v>
      </c>
      <c r="F78" s="170"/>
      <c r="G78" s="167"/>
      <c r="H78" s="170"/>
      <c r="I78" s="167"/>
      <c r="J78" s="170"/>
      <c r="K78" s="167" t="s">
        <v>259</v>
      </c>
      <c r="L78" s="170"/>
      <c r="M78" s="167"/>
      <c r="N78" s="170"/>
      <c r="O78" s="167" t="s">
        <v>60</v>
      </c>
      <c r="P78" s="170"/>
      <c r="Q78" s="218"/>
      <c r="R78" s="219"/>
      <c r="S78" s="13"/>
      <c r="T78" s="19"/>
    </row>
    <row r="79" spans="1:20" ht="18" customHeight="1">
      <c r="A79" s="131" t="s">
        <v>28</v>
      </c>
      <c r="B79" s="75" t="s">
        <v>142</v>
      </c>
      <c r="C79" s="76"/>
      <c r="D79" s="68">
        <v>8</v>
      </c>
      <c r="E79" s="165" t="s">
        <v>251</v>
      </c>
      <c r="F79" s="184"/>
      <c r="G79" s="165"/>
      <c r="H79" s="184"/>
      <c r="I79" s="165"/>
      <c r="J79" s="184"/>
      <c r="K79" s="165" t="s">
        <v>34</v>
      </c>
      <c r="L79" s="184"/>
      <c r="M79" s="165"/>
      <c r="N79" s="184"/>
      <c r="O79" s="165" t="s">
        <v>250</v>
      </c>
      <c r="P79" s="184"/>
      <c r="Q79" s="209"/>
      <c r="R79" s="213"/>
      <c r="S79" s="12"/>
      <c r="T79" s="19">
        <f>COUNTA(E57:Q57)</f>
        <v>3</v>
      </c>
    </row>
    <row r="80" spans="1:20" ht="18" customHeight="1">
      <c r="A80" s="131"/>
      <c r="B80" s="90" t="s">
        <v>154</v>
      </c>
      <c r="C80" s="91"/>
      <c r="D80" s="74" t="s">
        <v>5</v>
      </c>
      <c r="E80" s="167" t="s">
        <v>144</v>
      </c>
      <c r="F80" s="170"/>
      <c r="G80" s="167"/>
      <c r="H80" s="170"/>
      <c r="I80" s="167"/>
      <c r="J80" s="170"/>
      <c r="K80" s="167" t="s">
        <v>144</v>
      </c>
      <c r="L80" s="170"/>
      <c r="M80" s="167"/>
      <c r="N80" s="170"/>
      <c r="O80" s="167" t="s">
        <v>148</v>
      </c>
      <c r="P80" s="170"/>
      <c r="Q80" s="218"/>
      <c r="R80" s="219"/>
      <c r="S80" s="12"/>
      <c r="T80" s="19"/>
    </row>
    <row r="81" spans="1:20" s="7" customFormat="1" ht="18" customHeight="1">
      <c r="A81" s="130" t="s">
        <v>36</v>
      </c>
      <c r="B81" s="75" t="s">
        <v>107</v>
      </c>
      <c r="C81" s="76"/>
      <c r="D81" s="68">
        <v>2</v>
      </c>
      <c r="E81" s="165" t="s">
        <v>186</v>
      </c>
      <c r="F81" s="184"/>
      <c r="G81" s="165"/>
      <c r="H81" s="184"/>
      <c r="I81" s="165" t="s">
        <v>255</v>
      </c>
      <c r="J81" s="184"/>
      <c r="K81" s="165"/>
      <c r="L81" s="184"/>
      <c r="M81" s="165" t="s">
        <v>121</v>
      </c>
      <c r="N81" s="184"/>
      <c r="O81" s="165"/>
      <c r="P81" s="184"/>
      <c r="Q81" s="165" t="s">
        <v>257</v>
      </c>
      <c r="R81" s="184"/>
      <c r="S81" s="13"/>
      <c r="T81" s="19">
        <f>COUNTA(E81:Q81)</f>
        <v>4</v>
      </c>
    </row>
    <row r="82" spans="1:20" s="7" customFormat="1" ht="18" customHeight="1">
      <c r="A82" s="131"/>
      <c r="B82" s="90" t="s">
        <v>108</v>
      </c>
      <c r="C82" s="91"/>
      <c r="D82" s="74" t="s">
        <v>5</v>
      </c>
      <c r="E82" s="167" t="s">
        <v>148</v>
      </c>
      <c r="F82" s="170"/>
      <c r="G82" s="167"/>
      <c r="H82" s="170"/>
      <c r="I82" s="167" t="s">
        <v>68</v>
      </c>
      <c r="J82" s="170"/>
      <c r="K82" s="167"/>
      <c r="L82" s="170"/>
      <c r="M82" s="167" t="s">
        <v>57</v>
      </c>
      <c r="N82" s="170"/>
      <c r="O82" s="167"/>
      <c r="P82" s="170"/>
      <c r="Q82" s="218" t="s">
        <v>57</v>
      </c>
      <c r="R82" s="219"/>
      <c r="S82" s="13"/>
      <c r="T82" s="19"/>
    </row>
    <row r="83" spans="1:20" s="7" customFormat="1" ht="18" customHeight="1">
      <c r="A83" s="130" t="s">
        <v>36</v>
      </c>
      <c r="B83" s="75" t="s">
        <v>121</v>
      </c>
      <c r="C83" s="76"/>
      <c r="D83" s="68">
        <v>9</v>
      </c>
      <c r="E83" s="165" t="s">
        <v>254</v>
      </c>
      <c r="F83" s="184"/>
      <c r="G83" s="165"/>
      <c r="H83" s="184"/>
      <c r="I83" s="165"/>
      <c r="J83" s="184"/>
      <c r="K83" s="165" t="s">
        <v>257</v>
      </c>
      <c r="L83" s="184"/>
      <c r="M83" s="165"/>
      <c r="N83" s="184"/>
      <c r="O83" s="165" t="s">
        <v>256</v>
      </c>
      <c r="P83" s="184"/>
      <c r="Q83" s="209"/>
      <c r="R83" s="213"/>
      <c r="S83" s="13"/>
      <c r="T83" s="19">
        <f>COUNTA(E83:Q83)</f>
        <v>3</v>
      </c>
    </row>
    <row r="84" spans="1:20" s="7" customFormat="1" ht="18" customHeight="1">
      <c r="A84" s="131"/>
      <c r="B84" s="90" t="s">
        <v>9</v>
      </c>
      <c r="C84" s="92"/>
      <c r="D84" s="74" t="s">
        <v>5</v>
      </c>
      <c r="E84" s="167" t="s">
        <v>280</v>
      </c>
      <c r="F84" s="170"/>
      <c r="G84" s="167"/>
      <c r="H84" s="170"/>
      <c r="I84" s="167"/>
      <c r="J84" s="170"/>
      <c r="K84" s="167" t="s">
        <v>146</v>
      </c>
      <c r="L84" s="170"/>
      <c r="M84" s="167"/>
      <c r="N84" s="170"/>
      <c r="O84" s="167" t="s">
        <v>114</v>
      </c>
      <c r="P84" s="170"/>
      <c r="Q84" s="218"/>
      <c r="R84" s="219"/>
      <c r="S84" s="13"/>
      <c r="T84" s="19"/>
    </row>
    <row r="85" spans="1:20" ht="18" customHeight="1">
      <c r="A85" s="130" t="s">
        <v>36</v>
      </c>
      <c r="B85" s="75" t="s">
        <v>185</v>
      </c>
      <c r="C85" s="76"/>
      <c r="D85" s="68">
        <v>4</v>
      </c>
      <c r="E85" s="165"/>
      <c r="F85" s="184"/>
      <c r="G85" s="165" t="s">
        <v>239</v>
      </c>
      <c r="H85" s="184"/>
      <c r="I85" s="165"/>
      <c r="J85" s="184"/>
      <c r="K85" s="165"/>
      <c r="L85" s="184"/>
      <c r="M85" s="165" t="s">
        <v>116</v>
      </c>
      <c r="N85" s="184"/>
      <c r="O85" s="165"/>
      <c r="P85" s="184"/>
      <c r="Q85" s="209" t="s">
        <v>118</v>
      </c>
      <c r="R85" s="213"/>
      <c r="S85" s="12"/>
      <c r="T85" s="19">
        <f>COUNTA(E85:Q85)</f>
        <v>3</v>
      </c>
    </row>
    <row r="86" spans="1:20" ht="18" customHeight="1">
      <c r="A86" s="131"/>
      <c r="B86" s="90" t="s">
        <v>184</v>
      </c>
      <c r="C86" s="91"/>
      <c r="D86" s="74" t="s">
        <v>5</v>
      </c>
      <c r="E86" s="167"/>
      <c r="F86" s="170"/>
      <c r="G86" s="167" t="s">
        <v>60</v>
      </c>
      <c r="H86" s="170"/>
      <c r="I86" s="167"/>
      <c r="J86" s="170"/>
      <c r="K86" s="167"/>
      <c r="L86" s="170"/>
      <c r="M86" s="167" t="s">
        <v>60</v>
      </c>
      <c r="N86" s="170"/>
      <c r="O86" s="167"/>
      <c r="P86" s="170"/>
      <c r="Q86" s="218" t="s">
        <v>126</v>
      </c>
      <c r="R86" s="219"/>
      <c r="S86" s="12"/>
      <c r="T86" s="19"/>
    </row>
    <row r="87" spans="1:20" ht="15">
      <c r="A87" s="130" t="s">
        <v>36</v>
      </c>
      <c r="B87" s="75" t="s">
        <v>116</v>
      </c>
      <c r="C87" s="76"/>
      <c r="D87" s="68">
        <v>4</v>
      </c>
      <c r="E87" s="165"/>
      <c r="F87" s="184"/>
      <c r="G87" s="165" t="s">
        <v>118</v>
      </c>
      <c r="H87" s="184"/>
      <c r="I87" s="165"/>
      <c r="J87" s="184"/>
      <c r="K87" s="165" t="s">
        <v>239</v>
      </c>
      <c r="L87" s="184"/>
      <c r="M87" s="165"/>
      <c r="N87" s="184"/>
      <c r="O87" s="165" t="s">
        <v>238</v>
      </c>
      <c r="P87" s="184"/>
      <c r="Q87" s="209"/>
      <c r="R87" s="213"/>
      <c r="S87" s="12"/>
      <c r="T87" s="19">
        <f>COUNTA(E87:Q87)</f>
        <v>3</v>
      </c>
    </row>
    <row r="88" spans="1:20" ht="18" customHeight="1">
      <c r="A88" s="131"/>
      <c r="B88" s="90" t="s">
        <v>10</v>
      </c>
      <c r="C88" s="91"/>
      <c r="D88" s="74" t="s">
        <v>5</v>
      </c>
      <c r="E88" s="167"/>
      <c r="F88" s="170"/>
      <c r="G88" s="199" t="s">
        <v>49</v>
      </c>
      <c r="H88" s="200"/>
      <c r="I88" s="167"/>
      <c r="J88" s="170"/>
      <c r="K88" s="199" t="s">
        <v>48</v>
      </c>
      <c r="L88" s="200"/>
      <c r="M88" s="167"/>
      <c r="N88" s="170"/>
      <c r="O88" s="199" t="s">
        <v>47</v>
      </c>
      <c r="P88" s="200"/>
      <c r="Q88" s="211"/>
      <c r="R88" s="212"/>
      <c r="S88" s="12"/>
      <c r="T88" s="19"/>
    </row>
    <row r="89" spans="1:20" s="7" customFormat="1" ht="18" customHeight="1">
      <c r="A89" s="145" t="s">
        <v>36</v>
      </c>
      <c r="B89" s="75" t="s">
        <v>39</v>
      </c>
      <c r="C89" s="76"/>
      <c r="D89" s="68">
        <v>2</v>
      </c>
      <c r="E89" s="165"/>
      <c r="F89" s="184"/>
      <c r="G89" s="165" t="s">
        <v>230</v>
      </c>
      <c r="H89" s="184"/>
      <c r="I89" s="165" t="s">
        <v>56</v>
      </c>
      <c r="J89" s="184"/>
      <c r="K89" s="165" t="s">
        <v>231</v>
      </c>
      <c r="L89" s="184"/>
      <c r="M89" s="165"/>
      <c r="N89" s="184"/>
      <c r="O89" s="165" t="s">
        <v>182</v>
      </c>
      <c r="P89" s="184"/>
      <c r="Q89" s="209"/>
      <c r="R89" s="213"/>
      <c r="S89" s="13"/>
      <c r="T89" s="19">
        <f>COUNTA(E89:Q89)</f>
        <v>4</v>
      </c>
    </row>
    <row r="90" spans="1:22" s="7" customFormat="1" ht="18" customHeight="1">
      <c r="A90" s="130"/>
      <c r="B90" s="90" t="s">
        <v>10</v>
      </c>
      <c r="C90" s="91"/>
      <c r="D90" s="74" t="s">
        <v>5</v>
      </c>
      <c r="E90" s="167"/>
      <c r="F90" s="170"/>
      <c r="G90" s="167" t="s">
        <v>56</v>
      </c>
      <c r="H90" s="170"/>
      <c r="I90" s="167"/>
      <c r="J90" s="170"/>
      <c r="K90" s="167" t="s">
        <v>61</v>
      </c>
      <c r="L90" s="170"/>
      <c r="M90" s="167"/>
      <c r="N90" s="170"/>
      <c r="O90" s="167" t="s">
        <v>47</v>
      </c>
      <c r="P90" s="170"/>
      <c r="Q90" s="218"/>
      <c r="R90" s="219"/>
      <c r="S90" s="13"/>
      <c r="T90" s="19"/>
      <c r="V90" s="7" t="s">
        <v>132</v>
      </c>
    </row>
    <row r="91" spans="1:20" s="7" customFormat="1" ht="18" customHeight="1">
      <c r="A91" s="130" t="s">
        <v>36</v>
      </c>
      <c r="B91" s="75" t="s">
        <v>72</v>
      </c>
      <c r="C91" s="76"/>
      <c r="D91" s="68">
        <v>5</v>
      </c>
      <c r="E91" s="165"/>
      <c r="F91" s="184"/>
      <c r="G91" s="165" t="s">
        <v>242</v>
      </c>
      <c r="H91" s="184"/>
      <c r="I91" s="165"/>
      <c r="J91" s="184"/>
      <c r="K91" s="165" t="s">
        <v>243</v>
      </c>
      <c r="L91" s="184"/>
      <c r="M91" s="165"/>
      <c r="N91" s="184"/>
      <c r="O91" s="165" t="s">
        <v>245</v>
      </c>
      <c r="P91" s="184"/>
      <c r="Q91" s="209"/>
      <c r="R91" s="213"/>
      <c r="S91" s="13"/>
      <c r="T91" s="19">
        <f>COUNTA(E91:Q91)</f>
        <v>3</v>
      </c>
    </row>
    <row r="92" spans="1:20" s="7" customFormat="1" ht="18" customHeight="1">
      <c r="A92" s="131"/>
      <c r="B92" s="90" t="s">
        <v>4</v>
      </c>
      <c r="C92" s="91"/>
      <c r="D92" s="74" t="s">
        <v>5</v>
      </c>
      <c r="E92" s="167"/>
      <c r="F92" s="170"/>
      <c r="G92" s="167" t="s">
        <v>125</v>
      </c>
      <c r="H92" s="170"/>
      <c r="I92" s="167"/>
      <c r="J92" s="170"/>
      <c r="K92" s="167" t="s">
        <v>126</v>
      </c>
      <c r="L92" s="170"/>
      <c r="M92" s="167"/>
      <c r="N92" s="170"/>
      <c r="O92" s="167" t="s">
        <v>52</v>
      </c>
      <c r="P92" s="170"/>
      <c r="Q92" s="218"/>
      <c r="R92" s="219"/>
      <c r="S92" s="13"/>
      <c r="T92" s="19"/>
    </row>
    <row r="93" spans="1:20" s="7" customFormat="1" ht="18" customHeight="1">
      <c r="A93" s="130" t="s">
        <v>36</v>
      </c>
      <c r="B93" s="75" t="s">
        <v>24</v>
      </c>
      <c r="C93" s="76"/>
      <c r="D93" s="68">
        <v>3</v>
      </c>
      <c r="E93" s="165"/>
      <c r="F93" s="184"/>
      <c r="G93" s="165" t="s">
        <v>234</v>
      </c>
      <c r="H93" s="184"/>
      <c r="I93" s="165" t="s">
        <v>183</v>
      </c>
      <c r="J93" s="184"/>
      <c r="K93" s="165"/>
      <c r="L93" s="184"/>
      <c r="M93" s="165" t="s">
        <v>237</v>
      </c>
      <c r="N93" s="184"/>
      <c r="O93" s="165"/>
      <c r="P93" s="184"/>
      <c r="Q93" s="209" t="s">
        <v>235</v>
      </c>
      <c r="R93" s="213"/>
      <c r="S93" s="13"/>
      <c r="T93" s="19">
        <f>COUNTA(E93:Q93)</f>
        <v>4</v>
      </c>
    </row>
    <row r="94" spans="1:20" s="7" customFormat="1" ht="18" customHeight="1">
      <c r="A94" s="131"/>
      <c r="B94" s="90" t="s">
        <v>25</v>
      </c>
      <c r="C94" s="91"/>
      <c r="D94" s="74" t="s">
        <v>5</v>
      </c>
      <c r="E94" s="167"/>
      <c r="F94" s="170"/>
      <c r="G94" s="167" t="s">
        <v>76</v>
      </c>
      <c r="H94" s="170"/>
      <c r="I94" s="167" t="s">
        <v>76</v>
      </c>
      <c r="J94" s="170"/>
      <c r="K94" s="167"/>
      <c r="L94" s="170"/>
      <c r="M94" s="167" t="s">
        <v>76</v>
      </c>
      <c r="N94" s="170"/>
      <c r="O94" s="167"/>
      <c r="P94" s="170"/>
      <c r="Q94" s="218" t="s">
        <v>76</v>
      </c>
      <c r="R94" s="219"/>
      <c r="S94" s="13"/>
      <c r="T94" s="19"/>
    </row>
    <row r="95" spans="1:20" s="7" customFormat="1" ht="18" customHeight="1">
      <c r="A95" s="130" t="s">
        <v>36</v>
      </c>
      <c r="B95" s="66" t="s">
        <v>186</v>
      </c>
      <c r="C95" s="76"/>
      <c r="D95" s="68">
        <v>9</v>
      </c>
      <c r="E95" s="165"/>
      <c r="F95" s="184"/>
      <c r="G95" s="165" t="s">
        <v>121</v>
      </c>
      <c r="H95" s="184"/>
      <c r="I95" s="165" t="s">
        <v>256</v>
      </c>
      <c r="J95" s="184"/>
      <c r="K95" s="165"/>
      <c r="L95" s="184"/>
      <c r="M95" s="165" t="s">
        <v>255</v>
      </c>
      <c r="N95" s="184"/>
      <c r="O95" s="165"/>
      <c r="P95" s="184"/>
      <c r="Q95" s="209" t="s">
        <v>254</v>
      </c>
      <c r="R95" s="213"/>
      <c r="S95" s="13"/>
      <c r="T95" s="19">
        <f>COUNTA(E95:Q95)</f>
        <v>4</v>
      </c>
    </row>
    <row r="96" spans="1:20" s="7" customFormat="1" ht="18" customHeight="1">
      <c r="A96" s="131"/>
      <c r="B96" s="90" t="s">
        <v>122</v>
      </c>
      <c r="C96" s="91"/>
      <c r="D96" s="74" t="s">
        <v>5</v>
      </c>
      <c r="E96" s="167"/>
      <c r="F96" s="170"/>
      <c r="G96" s="167" t="s">
        <v>48</v>
      </c>
      <c r="H96" s="170"/>
      <c r="I96" s="167" t="s">
        <v>63</v>
      </c>
      <c r="J96" s="170"/>
      <c r="K96" s="167"/>
      <c r="L96" s="170"/>
      <c r="M96" s="167" t="s">
        <v>149</v>
      </c>
      <c r="N96" s="170"/>
      <c r="O96" s="167"/>
      <c r="P96" s="170"/>
      <c r="Q96" s="218" t="s">
        <v>49</v>
      </c>
      <c r="R96" s="219"/>
      <c r="S96" s="13"/>
      <c r="T96" s="19"/>
    </row>
    <row r="97" spans="1:20" s="7" customFormat="1" ht="18" customHeight="1">
      <c r="A97" s="145" t="s">
        <v>36</v>
      </c>
      <c r="B97" s="75" t="s">
        <v>140</v>
      </c>
      <c r="C97" s="76"/>
      <c r="D97" s="68">
        <v>8</v>
      </c>
      <c r="E97" s="165"/>
      <c r="F97" s="184"/>
      <c r="G97" s="165" t="s">
        <v>142</v>
      </c>
      <c r="H97" s="184"/>
      <c r="I97" s="165" t="s">
        <v>250</v>
      </c>
      <c r="J97" s="184"/>
      <c r="K97" s="165"/>
      <c r="L97" s="184"/>
      <c r="M97" s="165" t="s">
        <v>253</v>
      </c>
      <c r="N97" s="184"/>
      <c r="O97" s="165"/>
      <c r="P97" s="184"/>
      <c r="Q97" s="165" t="s">
        <v>251</v>
      </c>
      <c r="R97" s="184"/>
      <c r="S97" s="13"/>
      <c r="T97" s="19">
        <f>COUNTA(E97:Q97)</f>
        <v>4</v>
      </c>
    </row>
    <row r="98" spans="1:20" s="7" customFormat="1" ht="18" customHeight="1">
      <c r="A98" s="130"/>
      <c r="B98" s="90" t="s">
        <v>122</v>
      </c>
      <c r="C98" s="91"/>
      <c r="D98" s="74" t="s">
        <v>5</v>
      </c>
      <c r="E98" s="167"/>
      <c r="F98" s="170"/>
      <c r="G98" s="167" t="s">
        <v>48</v>
      </c>
      <c r="H98" s="170"/>
      <c r="I98" s="167" t="s">
        <v>63</v>
      </c>
      <c r="J98" s="170"/>
      <c r="K98" s="167"/>
      <c r="L98" s="170"/>
      <c r="M98" s="167" t="s">
        <v>149</v>
      </c>
      <c r="N98" s="170"/>
      <c r="O98" s="167"/>
      <c r="P98" s="170"/>
      <c r="Q98" s="218" t="s">
        <v>49</v>
      </c>
      <c r="R98" s="219"/>
      <c r="S98" s="13"/>
      <c r="T98" s="19"/>
    </row>
    <row r="99" spans="1:20" ht="18" customHeight="1">
      <c r="A99" s="130" t="s">
        <v>36</v>
      </c>
      <c r="B99" s="107" t="s">
        <v>278</v>
      </c>
      <c r="C99" s="76"/>
      <c r="D99" s="68">
        <v>7</v>
      </c>
      <c r="E99" s="165" t="s">
        <v>46</v>
      </c>
      <c r="F99" s="184"/>
      <c r="G99" s="165"/>
      <c r="H99" s="184"/>
      <c r="I99" s="165" t="s">
        <v>248</v>
      </c>
      <c r="J99" s="184"/>
      <c r="K99" s="165"/>
      <c r="L99" s="184"/>
      <c r="M99" s="165" t="s">
        <v>249</v>
      </c>
      <c r="N99" s="184"/>
      <c r="O99" s="165" t="s">
        <v>279</v>
      </c>
      <c r="P99" s="184"/>
      <c r="Q99" s="209"/>
      <c r="R99" s="213"/>
      <c r="S99" s="12"/>
      <c r="T99" s="19">
        <f>COUNTA(E99:Q99)</f>
        <v>4</v>
      </c>
    </row>
    <row r="100" spans="1:20" ht="18" customHeight="1">
      <c r="A100" s="131"/>
      <c r="B100" s="108">
        <v>4450210</v>
      </c>
      <c r="C100" s="91"/>
      <c r="D100" s="74" t="s">
        <v>5</v>
      </c>
      <c r="E100" s="167" t="s">
        <v>133</v>
      </c>
      <c r="F100" s="170"/>
      <c r="G100" s="167"/>
      <c r="H100" s="170"/>
      <c r="I100" s="167" t="s">
        <v>133</v>
      </c>
      <c r="J100" s="170"/>
      <c r="K100" s="167"/>
      <c r="L100" s="170"/>
      <c r="M100" s="167" t="s">
        <v>133</v>
      </c>
      <c r="N100" s="170"/>
      <c r="O100" s="167" t="s">
        <v>133</v>
      </c>
      <c r="P100" s="170"/>
      <c r="Q100" s="218"/>
      <c r="R100" s="219"/>
      <c r="S100" s="12"/>
      <c r="T100" s="19"/>
    </row>
    <row r="101" spans="1:20" s="7" customFormat="1" ht="18" customHeight="1">
      <c r="A101" s="130" t="s">
        <v>36</v>
      </c>
      <c r="B101" s="75"/>
      <c r="C101" s="76"/>
      <c r="D101" s="68"/>
      <c r="E101" s="165"/>
      <c r="F101" s="184"/>
      <c r="G101" s="165"/>
      <c r="H101" s="184"/>
      <c r="I101" s="165"/>
      <c r="J101" s="184"/>
      <c r="K101" s="165"/>
      <c r="L101" s="184"/>
      <c r="M101" s="165"/>
      <c r="N101" s="184"/>
      <c r="O101" s="165"/>
      <c r="P101" s="184"/>
      <c r="Q101" s="209"/>
      <c r="R101" s="213"/>
      <c r="S101" s="13"/>
      <c r="T101" s="19">
        <f>COUNTA(E101:Q101)</f>
        <v>0</v>
      </c>
    </row>
    <row r="102" spans="1:20" s="7" customFormat="1" ht="18" customHeight="1">
      <c r="A102" s="131"/>
      <c r="B102" s="93"/>
      <c r="C102" s="92"/>
      <c r="D102" s="74" t="s">
        <v>5</v>
      </c>
      <c r="E102" s="167"/>
      <c r="F102" s="170"/>
      <c r="G102" s="167"/>
      <c r="H102" s="170"/>
      <c r="I102" s="167"/>
      <c r="J102" s="170"/>
      <c r="K102" s="167"/>
      <c r="L102" s="170"/>
      <c r="M102" s="167"/>
      <c r="N102" s="170"/>
      <c r="O102" s="167"/>
      <c r="P102" s="170"/>
      <c r="Q102" s="218"/>
      <c r="R102" s="219"/>
      <c r="S102" s="13"/>
      <c r="T102" s="19"/>
    </row>
    <row r="103" spans="1:20" s="7" customFormat="1" ht="18" customHeight="1">
      <c r="A103" s="130" t="s">
        <v>36</v>
      </c>
      <c r="B103" s="75"/>
      <c r="C103" s="76"/>
      <c r="D103" s="68"/>
      <c r="E103" s="165"/>
      <c r="F103" s="184"/>
      <c r="G103" s="165"/>
      <c r="H103" s="184"/>
      <c r="I103" s="165"/>
      <c r="J103" s="184"/>
      <c r="K103" s="165"/>
      <c r="L103" s="184"/>
      <c r="M103" s="165"/>
      <c r="N103" s="184"/>
      <c r="O103" s="165"/>
      <c r="P103" s="184"/>
      <c r="Q103" s="209"/>
      <c r="R103" s="213"/>
      <c r="S103" s="13"/>
      <c r="T103" s="19">
        <f>COUNTA(E103:Q103)</f>
        <v>0</v>
      </c>
    </row>
    <row r="104" spans="1:20" s="7" customFormat="1" ht="18" customHeight="1">
      <c r="A104" s="131"/>
      <c r="B104" s="90"/>
      <c r="C104" s="91"/>
      <c r="D104" s="74" t="s">
        <v>5</v>
      </c>
      <c r="E104" s="167"/>
      <c r="F104" s="170"/>
      <c r="G104" s="167"/>
      <c r="H104" s="170"/>
      <c r="I104" s="167"/>
      <c r="J104" s="170"/>
      <c r="K104" s="167"/>
      <c r="L104" s="170"/>
      <c r="M104" s="167"/>
      <c r="N104" s="170"/>
      <c r="O104" s="167"/>
      <c r="P104" s="170"/>
      <c r="Q104" s="218"/>
      <c r="R104" s="219"/>
      <c r="S104" s="13"/>
      <c r="T104" s="19"/>
    </row>
    <row r="106" spans="2:20" ht="21" customHeight="1">
      <c r="B106" s="9" t="s">
        <v>42</v>
      </c>
      <c r="C106" s="9"/>
      <c r="E106" s="16">
        <f>COUNTA(E3:E24)/2</f>
        <v>5.5</v>
      </c>
      <c r="F106" s="16"/>
      <c r="G106" s="16">
        <f>COUNTA(G4:G24)/2</f>
        <v>7</v>
      </c>
      <c r="H106" s="16"/>
      <c r="I106" s="16">
        <f>COUNTA(I3:I24)/2</f>
        <v>4</v>
      </c>
      <c r="J106" s="16"/>
      <c r="K106" s="16">
        <f>COUNTA(K4:K24)/2</f>
        <v>9</v>
      </c>
      <c r="L106" s="16"/>
      <c r="M106" s="16">
        <f>COUNTA(M3:M24)/2</f>
        <v>4</v>
      </c>
      <c r="N106" s="16"/>
      <c r="O106" s="16">
        <f>COUNTA(O4:O24)/2</f>
        <v>7</v>
      </c>
      <c r="P106" s="16"/>
      <c r="Q106" s="16">
        <f>COUNTA(Q3:Q24)/2</f>
        <v>4</v>
      </c>
      <c r="R106" s="16"/>
      <c r="S106" s="14">
        <f>SUM(E106:Q106)</f>
        <v>40.5</v>
      </c>
      <c r="T106" s="20">
        <f>SUM(T3:T105)</f>
        <v>169</v>
      </c>
    </row>
    <row r="107" spans="2:18" ht="21" customHeight="1">
      <c r="B107" s="9"/>
      <c r="C107" s="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9" ht="15">
      <c r="B108" s="11" t="s">
        <v>43</v>
      </c>
      <c r="C108" s="11"/>
      <c r="E108" s="16">
        <f>COUNTA(E29:E104)/2</f>
        <v>16</v>
      </c>
      <c r="F108" s="16"/>
      <c r="G108" s="16">
        <f>COUNTA(G29:G104)/2</f>
        <v>20</v>
      </c>
      <c r="H108" s="16"/>
      <c r="I108" s="16">
        <f>COUNTA(I29:I104)/2</f>
        <v>15.5</v>
      </c>
      <c r="J108" s="16"/>
      <c r="K108" s="16">
        <f>COUNTA(K29:K104)/2</f>
        <v>19</v>
      </c>
      <c r="L108" s="16"/>
      <c r="M108" s="16">
        <f>COUNTA(M29:M104)/2</f>
        <v>17</v>
      </c>
      <c r="N108" s="16"/>
      <c r="O108" s="16">
        <f>COUNTA(O29:O104)/2</f>
        <v>21</v>
      </c>
      <c r="P108" s="16"/>
      <c r="Q108" s="16">
        <f>COUNTA(Q29:Q104)/2</f>
        <v>15</v>
      </c>
      <c r="R108" s="16"/>
      <c r="S108" s="14">
        <f>SUM(E108:Q108)</f>
        <v>123.5</v>
      </c>
    </row>
    <row r="109" spans="2:19" ht="15">
      <c r="B109" s="37" t="s">
        <v>56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4" t="s">
        <v>56</v>
      </c>
    </row>
    <row r="110" spans="2:21" ht="18.75">
      <c r="B110" s="98" t="s">
        <v>147</v>
      </c>
      <c r="C110" s="27"/>
      <c r="D110" s="28"/>
      <c r="E110" s="32" t="s">
        <v>111</v>
      </c>
      <c r="F110" s="33" t="s">
        <v>112</v>
      </c>
      <c r="G110" s="34" t="s">
        <v>113</v>
      </c>
      <c r="H110" s="29"/>
      <c r="I110" s="29"/>
      <c r="J110" s="29"/>
      <c r="K110" s="29"/>
      <c r="L110" s="29"/>
      <c r="M110" s="30"/>
      <c r="N110" s="30"/>
      <c r="O110" s="30"/>
      <c r="P110" s="30"/>
      <c r="Q110" s="22"/>
      <c r="R110" s="22"/>
      <c r="S110" s="2">
        <f>SUM(S112:S146)</f>
        <v>0</v>
      </c>
      <c r="T110" s="2">
        <f>SUM(T112:T146)</f>
        <v>116</v>
      </c>
      <c r="U110" s="2">
        <f>SUM(U112:U146)</f>
        <v>0</v>
      </c>
    </row>
    <row r="111" spans="5:20" ht="15">
      <c r="E111" s="31" t="s">
        <v>109</v>
      </c>
      <c r="F111" s="31" t="s">
        <v>110</v>
      </c>
      <c r="G111" s="31" t="s">
        <v>109</v>
      </c>
      <c r="H111" s="31" t="s">
        <v>110</v>
      </c>
      <c r="I111" s="31" t="s">
        <v>109</v>
      </c>
      <c r="J111" s="31" t="s">
        <v>110</v>
      </c>
      <c r="K111" s="31" t="s">
        <v>109</v>
      </c>
      <c r="L111" s="31" t="s">
        <v>110</v>
      </c>
      <c r="M111" s="31" t="s">
        <v>109</v>
      </c>
      <c r="N111" s="31" t="s">
        <v>110</v>
      </c>
      <c r="O111" s="31" t="s">
        <v>109</v>
      </c>
      <c r="P111" s="31" t="s">
        <v>110</v>
      </c>
      <c r="Q111" s="31" t="s">
        <v>109</v>
      </c>
      <c r="R111" s="31" t="s">
        <v>110</v>
      </c>
      <c r="T111" s="20" t="s">
        <v>143</v>
      </c>
    </row>
    <row r="112" spans="1:21" ht="15">
      <c r="A112" s="2"/>
      <c r="B112" s="183" t="s">
        <v>63</v>
      </c>
      <c r="C112" s="183"/>
      <c r="D112" s="21" t="s">
        <v>86</v>
      </c>
      <c r="E112" s="53">
        <f>COUNTIF(E3:E29,B112)</f>
        <v>0</v>
      </c>
      <c r="F112" s="55">
        <f>COUNTIF(E29:E105,B112)</f>
        <v>1</v>
      </c>
      <c r="G112" s="53">
        <f>COUNTIF(G4:G29,B112)</f>
        <v>0</v>
      </c>
      <c r="H112" s="55">
        <f>COUNTIF(G29:G105,B112)</f>
        <v>2</v>
      </c>
      <c r="I112" s="54">
        <f>COUNTIF(I3:I29,B112)</f>
        <v>0</v>
      </c>
      <c r="J112" s="55">
        <f>COUNTIF(I29:I104,B112)</f>
        <v>2</v>
      </c>
      <c r="K112" s="54">
        <f>COUNTIF(K4:K29,B112)</f>
        <v>0</v>
      </c>
      <c r="L112" s="55">
        <f>COUNTIF(K29:K104,B112)</f>
        <v>1</v>
      </c>
      <c r="M112" s="53">
        <f>COUNTIF(M3:M29,B112)</f>
        <v>0</v>
      </c>
      <c r="N112" s="55">
        <f>COUNTIF(M29:M104,B112)</f>
        <v>0</v>
      </c>
      <c r="O112" s="53">
        <f>COUNTIF(O4:O29,B112)</f>
        <v>0</v>
      </c>
      <c r="P112" s="55">
        <f>COUNTIF(O29:O104,B112)</f>
        <v>2</v>
      </c>
      <c r="Q112" s="54">
        <f>COUNTIF(Q3:Q29,B112)</f>
        <v>0</v>
      </c>
      <c r="R112" s="55">
        <f>COUNTIF(Q29:Q104,B112)</f>
        <v>1</v>
      </c>
      <c r="T112" s="20">
        <f aca="true" t="shared" si="0" ref="T112:T134">SUM(E112:R112)</f>
        <v>9</v>
      </c>
      <c r="U112" s="1"/>
    </row>
    <row r="113" spans="1:21" ht="15">
      <c r="A113" s="2"/>
      <c r="B113" s="242" t="s">
        <v>47</v>
      </c>
      <c r="C113" s="243"/>
      <c r="D113" s="21" t="s">
        <v>93</v>
      </c>
      <c r="E113" s="55">
        <f>COUNTIF(E3:E29,B113)</f>
        <v>0</v>
      </c>
      <c r="F113" s="55">
        <f>COUNTIF(E29:E105,B113)</f>
        <v>2</v>
      </c>
      <c r="G113" s="55">
        <f>COUNTIF(G4:G29,B113)</f>
        <v>1</v>
      </c>
      <c r="H113" s="55">
        <f>COUNTIF(G29:G105,B113)</f>
        <v>2</v>
      </c>
      <c r="I113" s="55">
        <f>COUNTIF(I3:I29,B113)</f>
        <v>1</v>
      </c>
      <c r="J113" s="55">
        <f>COUNTIF(I29:I105,B113)</f>
        <v>0</v>
      </c>
      <c r="K113" s="55">
        <f>COUNTIF(K4:K29,B113)</f>
        <v>1</v>
      </c>
      <c r="L113" s="55">
        <f>COUNTIF(K29:K105,B113)</f>
        <v>2</v>
      </c>
      <c r="M113" s="55">
        <f>COUNTIF(M3:M29,B113)</f>
        <v>1</v>
      </c>
      <c r="N113" s="55">
        <f>COUNTIF(M29:M105,B113)</f>
        <v>0</v>
      </c>
      <c r="O113" s="55">
        <f>COUNTIF(O4:O29,B113)</f>
        <v>0</v>
      </c>
      <c r="P113" s="55">
        <f>COUNTIF(O29:O105,B113)</f>
        <v>4</v>
      </c>
      <c r="Q113" s="55">
        <f>COUNTIF(Q3:Q29,B113)</f>
        <v>1</v>
      </c>
      <c r="R113" s="55">
        <f>COUNTIF(Q29:Q105,B113)</f>
        <v>1</v>
      </c>
      <c r="T113" s="20">
        <f t="shared" si="0"/>
        <v>16</v>
      </c>
      <c r="U113" s="1"/>
    </row>
    <row r="114" spans="1:21" ht="15">
      <c r="A114" s="2"/>
      <c r="B114" s="242" t="s">
        <v>76</v>
      </c>
      <c r="C114" s="243"/>
      <c r="D114" s="21" t="s">
        <v>92</v>
      </c>
      <c r="E114" s="53">
        <f>COUNTIF(E3:E29,B114)</f>
        <v>0</v>
      </c>
      <c r="F114" s="55">
        <f>COUNTIF(E29:E105,B114)</f>
        <v>0</v>
      </c>
      <c r="G114" s="53">
        <f>COUNTIF(G4:G29,B114)</f>
        <v>0</v>
      </c>
      <c r="H114" s="55">
        <f>COUNTIF(G29:G105,B114)</f>
        <v>1</v>
      </c>
      <c r="I114" s="53">
        <f>COUNTIF(I3:I29,B114)</f>
        <v>0</v>
      </c>
      <c r="J114" s="55">
        <f>COUNTIF(I29:I105,B114)</f>
        <v>1</v>
      </c>
      <c r="K114" s="53">
        <f>COUNTIF(K4:K29,B114)</f>
        <v>0</v>
      </c>
      <c r="L114" s="55">
        <f>COUNTIF(K29:K105,B114)</f>
        <v>0</v>
      </c>
      <c r="M114" s="53">
        <f>COUNTIF(M3:M29,B114)</f>
        <v>0</v>
      </c>
      <c r="N114" s="55">
        <f>COUNTIF(M29:M105,B114)</f>
        <v>1</v>
      </c>
      <c r="O114" s="53">
        <f>COUNTIF(O4:O29,B114)</f>
        <v>0</v>
      </c>
      <c r="P114" s="55">
        <f>COUNTIF(O29:O105,B114)</f>
        <v>0</v>
      </c>
      <c r="Q114" s="53">
        <f>COUNTIF(Q3:Q29,B114)</f>
        <v>0</v>
      </c>
      <c r="R114" s="55">
        <f>COUNTIF(Q29:Q105,B114)</f>
        <v>1</v>
      </c>
      <c r="T114" s="20">
        <f t="shared" si="0"/>
        <v>4</v>
      </c>
      <c r="U114" s="1"/>
    </row>
    <row r="115" spans="1:21" ht="15">
      <c r="A115" s="2"/>
      <c r="B115" s="242" t="s">
        <v>75</v>
      </c>
      <c r="C115" s="243"/>
      <c r="D115" s="21" t="s">
        <v>86</v>
      </c>
      <c r="E115" s="53">
        <f>COUNTIF(E3:E29,B115)</f>
        <v>0</v>
      </c>
      <c r="F115" s="53">
        <f>COUNTIF(E29:E105,B115)</f>
        <v>0</v>
      </c>
      <c r="G115" s="53">
        <f>COUNTIF(G4:G29,B115)</f>
        <v>0</v>
      </c>
      <c r="H115" s="53">
        <f>COUNTIF(G29:G105,B115)</f>
        <v>0</v>
      </c>
      <c r="I115" s="53">
        <f>COUNTIF(I3:I29,B115)</f>
        <v>0</v>
      </c>
      <c r="J115" s="53">
        <f>COUNTIF(I29:I105,B115)</f>
        <v>0</v>
      </c>
      <c r="K115" s="53">
        <f>COUNTIF(K4:K29,B115)</f>
        <v>0</v>
      </c>
      <c r="L115" s="53">
        <f>COUNTIF(K29:K105,B115)</f>
        <v>0</v>
      </c>
      <c r="M115" s="53">
        <f>COUNTIF(M3:M29,B115)</f>
        <v>0</v>
      </c>
      <c r="N115" s="53">
        <f>COUNTIF(M29:M105,B115)</f>
        <v>0</v>
      </c>
      <c r="O115" s="53">
        <f>COUNTIF(O4:O29,B115)</f>
        <v>0</v>
      </c>
      <c r="P115" s="55">
        <f>COUNTIF(O29:O105,B115)</f>
        <v>0</v>
      </c>
      <c r="Q115" s="53">
        <f>COUNTIF(Q3:Q29,B115)</f>
        <v>0</v>
      </c>
      <c r="R115" s="53">
        <f>COUNTIF(Q29:Q105,B115)</f>
        <v>0</v>
      </c>
      <c r="T115" s="20">
        <f t="shared" si="0"/>
        <v>0</v>
      </c>
      <c r="U115" s="1"/>
    </row>
    <row r="116" spans="1:21" ht="15">
      <c r="A116" s="2"/>
      <c r="B116" s="242" t="s">
        <v>123</v>
      </c>
      <c r="C116" s="243"/>
      <c r="D116" s="21" t="s">
        <v>124</v>
      </c>
      <c r="E116" s="53">
        <f>COUNTIF(E3:E29,B116)</f>
        <v>0</v>
      </c>
      <c r="F116" s="55">
        <f>COUNTIF(E29:E105,B116)</f>
        <v>1</v>
      </c>
      <c r="G116" s="53">
        <f>COUNTIF(G4:G29,B116)</f>
        <v>0</v>
      </c>
      <c r="H116" s="55">
        <f>COUNTIF(G29:G105,B116)</f>
        <v>1</v>
      </c>
      <c r="I116" s="53">
        <f>COUNTIF(I3:I29,B116)</f>
        <v>0</v>
      </c>
      <c r="J116" s="55">
        <f>COUNTIF(I29:I105,B116)</f>
        <v>1</v>
      </c>
      <c r="K116" s="53">
        <f>COUNTIF(K4:K29,B116)</f>
        <v>0</v>
      </c>
      <c r="L116" s="55">
        <f>COUNTIF(K29:K105,B116)</f>
        <v>0</v>
      </c>
      <c r="M116" s="53">
        <f>COUNTIF(M3:M29,B116)</f>
        <v>0</v>
      </c>
      <c r="N116" s="55">
        <f>COUNTIF(M29:M105,B116)</f>
        <v>1</v>
      </c>
      <c r="O116" s="53">
        <f>COUNTIF(O4:O29,B116)</f>
        <v>0</v>
      </c>
      <c r="P116" s="55">
        <f>COUNTIF(O29:O105,B116)</f>
        <v>1</v>
      </c>
      <c r="Q116" s="53">
        <f>COUNTIF(Q3:Q29,B116)</f>
        <v>0</v>
      </c>
      <c r="R116" s="55">
        <f>COUNTIF(Q29:Q105,B116)</f>
        <v>1</v>
      </c>
      <c r="T116" s="20">
        <f t="shared" si="0"/>
        <v>6</v>
      </c>
      <c r="U116" s="1"/>
    </row>
    <row r="117" spans="1:21" ht="15">
      <c r="A117" s="2"/>
      <c r="B117" s="242" t="s">
        <v>57</v>
      </c>
      <c r="C117" s="243"/>
      <c r="D117" s="21" t="s">
        <v>84</v>
      </c>
      <c r="E117" s="54">
        <f>COUNTIF(E3:E29,B117)</f>
        <v>0</v>
      </c>
      <c r="F117" s="54">
        <f>COUNTIF(E29:E105,B117)</f>
        <v>0</v>
      </c>
      <c r="G117" s="54">
        <f>COUNTIF(G4:G29,B117)</f>
        <v>0</v>
      </c>
      <c r="H117" s="54">
        <f>COUNTIF(G29:G105,B117)</f>
        <v>0</v>
      </c>
      <c r="I117" s="55">
        <f>COUNTIF(I3:I29,B117)</f>
        <v>0</v>
      </c>
      <c r="J117" s="55">
        <f>COUNTIF(I29:I105,B117)</f>
        <v>0</v>
      </c>
      <c r="K117" s="55">
        <f>COUNTIF(K4:K29,B117)</f>
        <v>0</v>
      </c>
      <c r="L117" s="55">
        <f>COUNTIF(K29:K105,B117)</f>
        <v>0</v>
      </c>
      <c r="M117" s="55">
        <f>COUNTIF(M3:M29,B117)</f>
        <v>0</v>
      </c>
      <c r="N117" s="55">
        <f>COUNTIF(M29:M105,B117)</f>
        <v>1</v>
      </c>
      <c r="O117" s="55">
        <f>COUNTIF(O4:O29,B117)</f>
        <v>0</v>
      </c>
      <c r="P117" s="55">
        <f>COUNTIF(O29:O105,B117)</f>
        <v>0</v>
      </c>
      <c r="Q117" s="55">
        <f>COUNTIF(Q3:Q29,B117)</f>
        <v>0</v>
      </c>
      <c r="R117" s="55">
        <f>COUNTIF(Q29:Q105,B117)</f>
        <v>1</v>
      </c>
      <c r="T117" s="20">
        <f t="shared" si="0"/>
        <v>2</v>
      </c>
      <c r="U117" s="1"/>
    </row>
    <row r="118" spans="1:21" ht="15">
      <c r="A118" s="2"/>
      <c r="B118" s="242" t="s">
        <v>59</v>
      </c>
      <c r="C118" s="243"/>
      <c r="D118" s="21" t="s">
        <v>88</v>
      </c>
      <c r="E118" s="53">
        <f>COUNTIF(E3:E29,B118)</f>
        <v>0</v>
      </c>
      <c r="F118" s="53">
        <f>COUNTIF(E29:E105,B118)</f>
        <v>0</v>
      </c>
      <c r="G118" s="53">
        <f>COUNTIF(G4:G29,B118)</f>
        <v>0</v>
      </c>
      <c r="H118" s="53">
        <f>COUNTIF(G29:G105,B118)</f>
        <v>0</v>
      </c>
      <c r="I118" s="53">
        <f>COUNTIF(I3:I29,B118)</f>
        <v>0</v>
      </c>
      <c r="J118" s="55">
        <f>COUNTIF(I29:I105,B118)</f>
        <v>1</v>
      </c>
      <c r="K118" s="53">
        <f>COUNTIF(K4:K29,B118)</f>
        <v>0</v>
      </c>
      <c r="L118" s="53">
        <f>COUNTIF(K29:K105,B118)</f>
        <v>0</v>
      </c>
      <c r="M118" s="53">
        <f>COUNTIF(M3:M29,B118)</f>
        <v>0</v>
      </c>
      <c r="N118" s="55">
        <f>COUNTIF(M29:M105,B118)</f>
        <v>1</v>
      </c>
      <c r="O118" s="53">
        <f>COUNTIF(O4:O29,B118)</f>
        <v>0</v>
      </c>
      <c r="P118" s="55">
        <f>COUNTIF(O29:O105,B118)</f>
        <v>1</v>
      </c>
      <c r="Q118" s="53">
        <f>COUNTIF(Q3:Q29,B118)</f>
        <v>0</v>
      </c>
      <c r="R118" s="53">
        <f>COUNTIF(Q29:Q105,B118)</f>
        <v>0</v>
      </c>
      <c r="T118" s="20">
        <f t="shared" si="0"/>
        <v>3</v>
      </c>
      <c r="U118" s="1"/>
    </row>
    <row r="119" spans="1:21" ht="15">
      <c r="A119" s="2"/>
      <c r="B119" s="242" t="s">
        <v>148</v>
      </c>
      <c r="C119" s="243"/>
      <c r="D119" s="106" t="s">
        <v>277</v>
      </c>
      <c r="E119" s="53">
        <f>COUNTIF(E3:E29,B119)</f>
        <v>0</v>
      </c>
      <c r="F119" s="55">
        <f>COUNTIF(E29:E105,B119)</f>
        <v>1</v>
      </c>
      <c r="G119" s="53">
        <f>COUNTIF(G4:G29,B119)</f>
        <v>0</v>
      </c>
      <c r="H119" s="55">
        <f>COUNTIF(G29:G105,B119)</f>
        <v>1</v>
      </c>
      <c r="I119" s="53">
        <f>COUNTIF(I3:I29,B119)</f>
        <v>0</v>
      </c>
      <c r="J119" s="55">
        <f>COUNTIF(I29:I105,B119)</f>
        <v>0</v>
      </c>
      <c r="K119" s="53">
        <f>COUNTIF(K4:K29,B119)</f>
        <v>0</v>
      </c>
      <c r="L119" s="55">
        <f>COUNTIF(K29:K105,B119)</f>
        <v>1</v>
      </c>
      <c r="M119" s="53">
        <f>COUNTIF(M3:M29,B119)</f>
        <v>0</v>
      </c>
      <c r="N119" s="55">
        <f>COUNTIF(M29:M105,B119)</f>
        <v>0</v>
      </c>
      <c r="O119" s="53">
        <f>COUNTIF(O4:O29,B119)</f>
        <v>0</v>
      </c>
      <c r="P119" s="55">
        <f>COUNTIF(O29:O105,B119)</f>
        <v>1</v>
      </c>
      <c r="Q119" s="53">
        <f>COUNTIF(Q3:Q29,B119)</f>
        <v>0</v>
      </c>
      <c r="R119" s="55">
        <f>COUNTIF(Q29:Q105,B119)</f>
        <v>0</v>
      </c>
      <c r="T119" s="20">
        <f t="shared" si="0"/>
        <v>4</v>
      </c>
      <c r="U119" s="1"/>
    </row>
    <row r="120" spans="1:21" ht="15">
      <c r="A120" s="2"/>
      <c r="B120" s="244" t="s">
        <v>79</v>
      </c>
      <c r="C120" s="245"/>
      <c r="D120" s="21" t="s">
        <v>73</v>
      </c>
      <c r="E120" s="52">
        <f>COUNTIF(E3:E29,B120)</f>
        <v>0</v>
      </c>
      <c r="F120" s="52">
        <f>COUNTIF(E29:E105,B120)</f>
        <v>0</v>
      </c>
      <c r="G120" s="52">
        <f>COUNTIF(G4:G29,B120)</f>
        <v>0</v>
      </c>
      <c r="H120" s="52">
        <f>COUNTIF(G29:G105,B120)</f>
        <v>0</v>
      </c>
      <c r="I120" s="52">
        <f>COUNTIF(I3:I29,B120)</f>
        <v>0</v>
      </c>
      <c r="J120" s="52">
        <f>COUNTIF(I29:I105,B120)</f>
        <v>0</v>
      </c>
      <c r="K120" s="52">
        <f>COUNTIF(K4:K29,B120)</f>
        <v>0</v>
      </c>
      <c r="L120" s="52">
        <f>COUNTIF(K29:K105,B120)</f>
        <v>0</v>
      </c>
      <c r="M120" s="52">
        <f>COUNTIF(M3:M29,B120)</f>
        <v>0</v>
      </c>
      <c r="N120" s="52">
        <f>COUNTIF(M29:M105,B120)</f>
        <v>0</v>
      </c>
      <c r="O120" s="52">
        <f>COUNTIF(O4:O29,B120)</f>
        <v>0</v>
      </c>
      <c r="P120" s="52">
        <f>COUNTIF(O29:O105,B120)</f>
        <v>0</v>
      </c>
      <c r="Q120" s="52">
        <f>COUNTIF(Q3:Q29,B120)</f>
        <v>0</v>
      </c>
      <c r="R120" s="52">
        <f>COUNTIF(Q29:Q105,B120)</f>
        <v>0</v>
      </c>
      <c r="T120" s="20">
        <f t="shared" si="0"/>
        <v>0</v>
      </c>
      <c r="U120" s="1"/>
    </row>
    <row r="121" spans="1:21" ht="15">
      <c r="A121" s="2"/>
      <c r="B121" s="244" t="s">
        <v>67</v>
      </c>
      <c r="C121" s="245"/>
      <c r="D121" s="21" t="s">
        <v>73</v>
      </c>
      <c r="E121" s="52">
        <f>COUNTIF(E3:E29,B121)</f>
        <v>0</v>
      </c>
      <c r="F121" s="52">
        <f>COUNTIF(E29:E105,B121)</f>
        <v>0</v>
      </c>
      <c r="G121" s="52">
        <f>COUNTIF(G4:G29,B121)</f>
        <v>0</v>
      </c>
      <c r="H121" s="52">
        <f>COUNTIF(G29:G105,B121)</f>
        <v>0</v>
      </c>
      <c r="I121" s="52">
        <f>COUNTIF(I3:I29,B121)</f>
        <v>0</v>
      </c>
      <c r="J121" s="52">
        <f>COUNTIF(I29:I105,B121)</f>
        <v>0</v>
      </c>
      <c r="K121" s="52">
        <f>COUNTIF(K4:K29,B121)</f>
        <v>0</v>
      </c>
      <c r="L121" s="52">
        <f>COUNTIF(K29:K105,B121)</f>
        <v>0</v>
      </c>
      <c r="M121" s="52">
        <f>COUNTIF(M3:M29,B121)</f>
        <v>0</v>
      </c>
      <c r="N121" s="52">
        <f>COUNTIF(M29:M105,B121)</f>
        <v>0</v>
      </c>
      <c r="O121" s="52">
        <f>COUNTIF(O4:O29,B121)</f>
        <v>0</v>
      </c>
      <c r="P121" s="52">
        <f>COUNTIF(O29:O105,B121)</f>
        <v>0</v>
      </c>
      <c r="Q121" s="52">
        <f>COUNTIF(Q3:Q29,B121)</f>
        <v>0</v>
      </c>
      <c r="R121" s="52">
        <f>COUNTIF(Q29:Q105,B121)</f>
        <v>0</v>
      </c>
      <c r="T121" s="20">
        <f t="shared" si="0"/>
        <v>0</v>
      </c>
      <c r="U121" s="1"/>
    </row>
    <row r="122" spans="1:21" ht="15">
      <c r="A122" s="2"/>
      <c r="B122" s="244" t="s">
        <v>77</v>
      </c>
      <c r="C122" s="245"/>
      <c r="D122" s="21" t="s">
        <v>89</v>
      </c>
      <c r="E122" s="52">
        <f>COUNTIF(E3:E29,B122)</f>
        <v>0</v>
      </c>
      <c r="F122" s="52">
        <f>COUNTIF(E29:E105,B122)</f>
        <v>0</v>
      </c>
      <c r="G122" s="52">
        <f>COUNTIF(G4:G29,B122)</f>
        <v>0</v>
      </c>
      <c r="H122" s="52">
        <f>COUNTIF(G29:G105,B122)</f>
        <v>0</v>
      </c>
      <c r="I122" s="52">
        <f>COUNTIF(I3:I29,B122)</f>
        <v>0</v>
      </c>
      <c r="J122" s="52">
        <f>COUNTIF(I29:I105,B122)</f>
        <v>0</v>
      </c>
      <c r="K122" s="52">
        <f>COUNTIF(K4:K29,B122)</f>
        <v>0</v>
      </c>
      <c r="L122" s="52">
        <f>COUNTIF(K29:K105,B122)</f>
        <v>0</v>
      </c>
      <c r="M122" s="52">
        <f>COUNTIF(M3:M29,B122)</f>
        <v>0</v>
      </c>
      <c r="N122" s="52">
        <f>COUNTIF(M29:M105,B122)</f>
        <v>0</v>
      </c>
      <c r="O122" s="52">
        <f>COUNTIF(O4:O29,B122)</f>
        <v>0</v>
      </c>
      <c r="P122" s="52">
        <f>COUNTIF(O29:O105,B122)</f>
        <v>0</v>
      </c>
      <c r="Q122" s="52">
        <f>COUNTIF(Q3:Q29,B122)</f>
        <v>0</v>
      </c>
      <c r="R122" s="52">
        <f>COUNTIF(Q29:Q105,B122)</f>
        <v>0</v>
      </c>
      <c r="T122" s="20">
        <f t="shared" si="0"/>
        <v>0</v>
      </c>
      <c r="U122" s="1"/>
    </row>
    <row r="123" spans="1:21" ht="15">
      <c r="A123" s="2"/>
      <c r="B123" s="242" t="s">
        <v>54</v>
      </c>
      <c r="C123" s="243"/>
      <c r="D123" s="21" t="s">
        <v>86</v>
      </c>
      <c r="E123" s="55">
        <f>COUNTIF(E3:E29,B123)</f>
        <v>1</v>
      </c>
      <c r="F123" s="54">
        <f>COUNTIF(E29:E105,B123)</f>
        <v>0</v>
      </c>
      <c r="G123" s="55">
        <f>COUNTIF(G4:G29,B123)</f>
        <v>1</v>
      </c>
      <c r="H123" s="54">
        <f>COUNTIF(G29:G105,B123)</f>
        <v>0</v>
      </c>
      <c r="I123" s="55">
        <f>COUNTIF(I3:I29,B123)</f>
        <v>1</v>
      </c>
      <c r="J123" s="54">
        <f>COUNTIF(I29:I105,B123)</f>
        <v>0</v>
      </c>
      <c r="K123" s="55">
        <f>COUNTIF(K4:K29,B123)</f>
        <v>1</v>
      </c>
      <c r="L123" s="54">
        <f>COUNTIF(K29:K105,B123)</f>
        <v>0</v>
      </c>
      <c r="M123" s="55">
        <f>COUNTIF(M3:M29,B123)</f>
        <v>1</v>
      </c>
      <c r="N123" s="54">
        <f>COUNTIF(M29:M105,B123)</f>
        <v>0</v>
      </c>
      <c r="O123" s="55">
        <f>COUNTIF(O4:O29,B123)</f>
        <v>1</v>
      </c>
      <c r="P123" s="54">
        <f>COUNTIF(O29:O105,B123)</f>
        <v>0</v>
      </c>
      <c r="Q123" s="55">
        <f>COUNTIF(Q3:Q29,B123)</f>
        <v>1</v>
      </c>
      <c r="R123" s="54">
        <f>COUNTIF(Q29:Q105,B123)</f>
        <v>0</v>
      </c>
      <c r="T123" s="20">
        <f t="shared" si="0"/>
        <v>7</v>
      </c>
      <c r="U123" s="1"/>
    </row>
    <row r="124" spans="1:21" ht="15">
      <c r="A124" s="2"/>
      <c r="B124" s="242" t="s">
        <v>61</v>
      </c>
      <c r="C124" s="243"/>
      <c r="D124" s="21" t="s">
        <v>94</v>
      </c>
      <c r="E124" s="53">
        <f>COUNTIF(E3:E29,B124)</f>
        <v>0</v>
      </c>
      <c r="F124" s="55">
        <f>COUNTIF(E29:E105,B124)</f>
        <v>0</v>
      </c>
      <c r="G124" s="53">
        <f>COUNTIF(G4:G29,B124)</f>
        <v>0</v>
      </c>
      <c r="H124" s="54">
        <f>COUNTIF(G29:G105,B124)</f>
        <v>0</v>
      </c>
      <c r="I124" s="53">
        <f>COUNTIF(I3:I29,B124)</f>
        <v>0</v>
      </c>
      <c r="J124" s="54">
        <f>COUNTIF(I29:I105,B124)</f>
        <v>0</v>
      </c>
      <c r="K124" s="53">
        <f>COUNTIF(K4:K29,B124)</f>
        <v>0</v>
      </c>
      <c r="L124" s="55">
        <f>COUNTIF(K29:K105,B124)</f>
        <v>1</v>
      </c>
      <c r="M124" s="53">
        <f>COUNTIF(M3:M29,B124)</f>
        <v>0</v>
      </c>
      <c r="N124" s="54">
        <f>COUNTIF(M29:M105,B124)</f>
        <v>0</v>
      </c>
      <c r="O124" s="53">
        <f>COUNTIF(O4:O29,B124)</f>
        <v>0</v>
      </c>
      <c r="P124" s="55">
        <f>COUNTIF(O29:O105,B124)</f>
        <v>0</v>
      </c>
      <c r="Q124" s="53">
        <f>COUNTIF(Q3:Q29,B124)</f>
        <v>0</v>
      </c>
      <c r="R124" s="55">
        <f>COUNTIF(Q29:Q105,B124)</f>
        <v>0</v>
      </c>
      <c r="T124" s="20">
        <f t="shared" si="0"/>
        <v>1</v>
      </c>
      <c r="U124" s="1"/>
    </row>
    <row r="125" spans="1:21" ht="15">
      <c r="A125" s="2"/>
      <c r="B125" s="242" t="s">
        <v>60</v>
      </c>
      <c r="C125" s="243"/>
      <c r="D125" s="10" t="s">
        <v>85</v>
      </c>
      <c r="E125" s="55">
        <f>COUNTIF(E3:E29,B125)</f>
        <v>1</v>
      </c>
      <c r="F125" s="55">
        <f>COUNTIF(E29:E105,B125)</f>
        <v>1</v>
      </c>
      <c r="G125" s="55">
        <f>COUNTIF(G4:G29,B125)</f>
        <v>1</v>
      </c>
      <c r="H125" s="55">
        <f>COUNTIF(G29:G105,B125)</f>
        <v>2</v>
      </c>
      <c r="I125" s="55">
        <f>COUNTIF(I3:I29,B125)</f>
        <v>1</v>
      </c>
      <c r="J125" s="55">
        <f>COUNTIF(I29:I105,B125)</f>
        <v>1</v>
      </c>
      <c r="K125" s="55">
        <f>COUNTIF(K4:K29,B125)</f>
        <v>0</v>
      </c>
      <c r="L125" s="55">
        <f>COUNTIF(K29:K105,B125)</f>
        <v>1</v>
      </c>
      <c r="M125" s="55">
        <f>COUNTIF(M3:M29,B125)</f>
        <v>1</v>
      </c>
      <c r="N125" s="55">
        <f>COUNTIF(M29:M105,B125)</f>
        <v>2</v>
      </c>
      <c r="O125" s="55">
        <f>COUNTIF(O4:O29,B125)</f>
        <v>1</v>
      </c>
      <c r="P125" s="55">
        <f>COUNTIF(O29:O105,B125)</f>
        <v>2</v>
      </c>
      <c r="Q125" s="55">
        <f>COUNTIF(Q3:Q29,B125)</f>
        <v>0</v>
      </c>
      <c r="R125" s="55">
        <f>COUNTIF(Q29:Q105,B125)</f>
        <v>0</v>
      </c>
      <c r="T125" s="20">
        <f t="shared" si="0"/>
        <v>14</v>
      </c>
      <c r="U125" s="1"/>
    </row>
    <row r="126" spans="1:21" ht="15">
      <c r="A126" s="2"/>
      <c r="B126" s="242" t="s">
        <v>53</v>
      </c>
      <c r="C126" s="243"/>
      <c r="D126" s="21" t="s">
        <v>83</v>
      </c>
      <c r="E126" s="55">
        <f>COUNTIF(E3:E29,B126)</f>
        <v>1</v>
      </c>
      <c r="F126" s="53">
        <f>COUNTIF(E29:E105,B126)</f>
        <v>0</v>
      </c>
      <c r="G126" s="55">
        <f>COUNTIF(G4:G29,B126)</f>
        <v>0</v>
      </c>
      <c r="H126" s="53">
        <f>COUNTIF(G29:G105,B126)</f>
        <v>0</v>
      </c>
      <c r="I126" s="55">
        <f>COUNTIF(I3:I29,B126)</f>
        <v>0</v>
      </c>
      <c r="J126" s="53">
        <f>COUNTIF(I29:I105,B126)</f>
        <v>0</v>
      </c>
      <c r="K126" s="55">
        <f>COUNTIF(K4:K29,B126)</f>
        <v>1</v>
      </c>
      <c r="L126" s="53">
        <f>COUNTIF(K29:K105,B126)</f>
        <v>0</v>
      </c>
      <c r="M126" s="55">
        <f>COUNTIF(M3:M29,B126)</f>
        <v>0</v>
      </c>
      <c r="N126" s="53">
        <f>COUNTIF(M29:M105,B126)</f>
        <v>0</v>
      </c>
      <c r="O126" s="54">
        <f>COUNTIF(O4:O29,B126)</f>
        <v>0</v>
      </c>
      <c r="P126" s="53">
        <f>COUNTIF(O29:O105,B126)</f>
        <v>0</v>
      </c>
      <c r="Q126" s="54">
        <f>COUNTIF(Q3:Q29,B126)</f>
        <v>0</v>
      </c>
      <c r="R126" s="53">
        <f>COUNTIF(Q29:Q105,B126)</f>
        <v>0</v>
      </c>
      <c r="T126" s="20">
        <f t="shared" si="0"/>
        <v>2</v>
      </c>
      <c r="U126" s="1"/>
    </row>
    <row r="127" spans="1:21" ht="15">
      <c r="A127" s="2"/>
      <c r="B127" s="242" t="s">
        <v>48</v>
      </c>
      <c r="C127" s="243"/>
      <c r="D127" s="21" t="s">
        <v>90</v>
      </c>
      <c r="E127" s="55">
        <f>COUNTIF(E3:E29,B127)</f>
        <v>1</v>
      </c>
      <c r="F127" s="55">
        <f>COUNTIF(E29:E105,B127)</f>
        <v>2</v>
      </c>
      <c r="G127" s="55">
        <f>COUNTIF(G4:G29,B127)</f>
        <v>0</v>
      </c>
      <c r="H127" s="55">
        <f>COUNTIF(G29:G105,B127)</f>
        <v>2</v>
      </c>
      <c r="I127" s="55">
        <f>COUNTIF(I3:I29,B127)</f>
        <v>0</v>
      </c>
      <c r="J127" s="55">
        <f>COUNTIF(I29:I105,B127)</f>
        <v>1</v>
      </c>
      <c r="K127" s="55">
        <f>COUNTIF(K4:K29,B127)</f>
        <v>1</v>
      </c>
      <c r="L127" s="55">
        <f>COUNTIF(K29:K105,B127)</f>
        <v>2</v>
      </c>
      <c r="M127" s="55">
        <f>COUNTIF(M3:M29,B127)</f>
        <v>0</v>
      </c>
      <c r="N127" s="55">
        <f>COUNTIF(M29:M105,B127)</f>
        <v>1</v>
      </c>
      <c r="O127" s="55">
        <f>COUNTIF(O4:O29,B127)</f>
        <v>0</v>
      </c>
      <c r="P127" s="55">
        <f>COUNTIF(O29:O105,B127)</f>
        <v>1</v>
      </c>
      <c r="Q127" s="55">
        <f>COUNTIF(Q3:Q29,B127)</f>
        <v>0</v>
      </c>
      <c r="R127" s="55">
        <f>COUNTIF(Q29:Q105,B127)</f>
        <v>0</v>
      </c>
      <c r="T127" s="20">
        <f t="shared" si="0"/>
        <v>11</v>
      </c>
      <c r="U127" s="1"/>
    </row>
    <row r="128" spans="1:21" ht="15">
      <c r="A128" s="2"/>
      <c r="B128" s="183" t="s">
        <v>128</v>
      </c>
      <c r="C128" s="183"/>
      <c r="D128" s="21" t="s">
        <v>152</v>
      </c>
      <c r="E128" s="53">
        <f>COUNTIF(E3:E29,B128)</f>
        <v>0</v>
      </c>
      <c r="F128" s="55">
        <f>COUNTIF(E29:E105,B128)</f>
        <v>0</v>
      </c>
      <c r="G128" s="53">
        <f>COUNTIF(G4:G29,B128)</f>
        <v>0</v>
      </c>
      <c r="H128" s="53">
        <f>COUNTIF(G29:G105,B128)</f>
        <v>0</v>
      </c>
      <c r="I128" s="53">
        <f>COUNTIF(I3:I29,B128)</f>
        <v>0</v>
      </c>
      <c r="J128" s="55">
        <f>COUNTIF(I29:I105,B128)</f>
        <v>0</v>
      </c>
      <c r="K128" s="53">
        <f>COUNTIF(K4:K29,B128)</f>
        <v>0</v>
      </c>
      <c r="L128" s="53">
        <f>COUNTIF(K29:K105,B128)</f>
        <v>0</v>
      </c>
      <c r="M128" s="53">
        <f>COUNTIF(M3:M29,B128)</f>
        <v>0</v>
      </c>
      <c r="N128" s="54">
        <f>COUNTIF(M29:M106,B128)</f>
        <v>0</v>
      </c>
      <c r="O128" s="53">
        <f>COUNTIF(O4:O29,B128)</f>
        <v>0</v>
      </c>
      <c r="P128" s="55">
        <f>COUNTIF(O29:O105,B128)</f>
        <v>1</v>
      </c>
      <c r="Q128" s="53">
        <f>COUNTIF(Q3:Q29,B128)</f>
        <v>0</v>
      </c>
      <c r="R128" s="53">
        <f>COUNTIF(Q29:Q105,B128)</f>
        <v>0</v>
      </c>
      <c r="T128" s="20">
        <f t="shared" si="0"/>
        <v>1</v>
      </c>
      <c r="U128" s="1"/>
    </row>
    <row r="129" spans="1:21" ht="15">
      <c r="A129" s="2"/>
      <c r="B129" s="242" t="s">
        <v>62</v>
      </c>
      <c r="C129" s="243"/>
      <c r="D129" s="21" t="s">
        <v>73</v>
      </c>
      <c r="E129" s="55">
        <f>COUNTIF(E3:E29,B129)</f>
        <v>0</v>
      </c>
      <c r="F129" s="53">
        <f>COUNTIF(E29:E105,B129)</f>
        <v>0</v>
      </c>
      <c r="G129" s="55">
        <f>COUNTIF(G4:G29,B129)</f>
        <v>1</v>
      </c>
      <c r="H129" s="53">
        <f>COUNTIF(G29:G105,B129)</f>
        <v>0</v>
      </c>
      <c r="I129" s="55">
        <f>COUNTIF(I3:I29,B129)</f>
        <v>0</v>
      </c>
      <c r="J129" s="53">
        <f>COUNTIF(I29:I105,B129)</f>
        <v>0</v>
      </c>
      <c r="K129" s="53">
        <f>COUNTIF(K4:K29,B129)</f>
        <v>0</v>
      </c>
      <c r="L129" s="53">
        <f>COUNTIF(K29:K105,B129)</f>
        <v>0</v>
      </c>
      <c r="M129" s="53">
        <f>COUNTIF(M3:M29,B129)</f>
        <v>0</v>
      </c>
      <c r="N129" s="53">
        <f>COUNTIF(M29:M105,B129)</f>
        <v>0</v>
      </c>
      <c r="O129" s="53">
        <f>COUNTIF(O4:O29,B129)</f>
        <v>0</v>
      </c>
      <c r="P129" s="53">
        <f>COUNTIF(O29:O105,B129)</f>
        <v>0</v>
      </c>
      <c r="Q129" s="53">
        <f>COUNTIF(Q3:Q29,B129)</f>
        <v>0</v>
      </c>
      <c r="R129" s="53">
        <f>COUNTIF(Q29:Q105,B129)</f>
        <v>0</v>
      </c>
      <c r="T129" s="20">
        <f t="shared" si="0"/>
        <v>1</v>
      </c>
      <c r="U129" s="1"/>
    </row>
    <row r="130" spans="1:21" ht="15">
      <c r="A130" s="2"/>
      <c r="B130" s="244" t="s">
        <v>130</v>
      </c>
      <c r="C130" s="245"/>
      <c r="D130" s="21" t="s">
        <v>131</v>
      </c>
      <c r="E130" s="52">
        <f>COUNTIF(E3:E29,B130)</f>
        <v>0</v>
      </c>
      <c r="F130" s="52">
        <f>COUNTIF(E29:E105,B130)</f>
        <v>0</v>
      </c>
      <c r="G130" s="52">
        <f>COUNTIF(G4:G29,B130)</f>
        <v>0</v>
      </c>
      <c r="H130" s="52">
        <f>COUNTIF(G29:G105,B130)</f>
        <v>0</v>
      </c>
      <c r="I130" s="52">
        <f>COUNTIF(I3:I29,B130)</f>
        <v>0</v>
      </c>
      <c r="J130" s="52">
        <f>COUNTIF(I29:I105,B130)</f>
        <v>0</v>
      </c>
      <c r="K130" s="52">
        <f>COUNTIF(K4:K29,B130)</f>
        <v>0</v>
      </c>
      <c r="L130" s="52">
        <f>COUNTIF(K29:K105,B130)</f>
        <v>0</v>
      </c>
      <c r="M130" s="52">
        <f>COUNTIF(M3:M29,B130)</f>
        <v>0</v>
      </c>
      <c r="N130" s="52">
        <f>COUNTIF(M29:M105,B130)</f>
        <v>0</v>
      </c>
      <c r="O130" s="52">
        <f>COUNTIF(O4:O29,B130)</f>
        <v>0</v>
      </c>
      <c r="P130" s="52">
        <f>COUNTIF(O29:O105,B130)</f>
        <v>0</v>
      </c>
      <c r="Q130" s="52">
        <f>COUNTIF(Q3:Q29,B130)</f>
        <v>0</v>
      </c>
      <c r="R130" s="52">
        <f>COUNTIF(Q29:Q105,B130)</f>
        <v>0</v>
      </c>
      <c r="T130" s="20">
        <f t="shared" si="0"/>
        <v>0</v>
      </c>
      <c r="U130" s="1"/>
    </row>
    <row r="131" spans="1:21" ht="15">
      <c r="A131" s="2"/>
      <c r="B131" s="244" t="s">
        <v>78</v>
      </c>
      <c r="C131" s="245"/>
      <c r="D131" s="21" t="s">
        <v>89</v>
      </c>
      <c r="E131" s="52">
        <f>COUNTIF(E3:E29,B131)</f>
        <v>0</v>
      </c>
      <c r="F131" s="52">
        <f>COUNTIF(E29:E105,B131)</f>
        <v>0</v>
      </c>
      <c r="G131" s="52">
        <f>COUNTIF(G4:G29,B131)</f>
        <v>0</v>
      </c>
      <c r="H131" s="52">
        <f>COUNTIF(G29:G105,B131)</f>
        <v>0</v>
      </c>
      <c r="I131" s="52">
        <f>COUNTIF(I3:I29,B131)</f>
        <v>0</v>
      </c>
      <c r="J131" s="52">
        <f>COUNTIF(I29:I105,B131)</f>
        <v>0</v>
      </c>
      <c r="K131" s="52">
        <f>COUNTIF(K4:K29,B131)</f>
        <v>0</v>
      </c>
      <c r="L131" s="52">
        <f>COUNTIF(K29:K105,B131)</f>
        <v>0</v>
      </c>
      <c r="M131" s="52">
        <f>COUNTIF(M3:M29,B131)</f>
        <v>0</v>
      </c>
      <c r="N131" s="52">
        <f>COUNTIF(M29:M105,B131)</f>
        <v>0</v>
      </c>
      <c r="O131" s="52">
        <f>COUNTIF(O4:O29,B131)</f>
        <v>0</v>
      </c>
      <c r="P131" s="52">
        <f>COUNTIF(O29:O105,B131)</f>
        <v>0</v>
      </c>
      <c r="Q131" s="52">
        <f>COUNTIF(Q3:Q29,B131)</f>
        <v>0</v>
      </c>
      <c r="R131" s="52">
        <f>COUNTIF(Q29:Q105,B131)</f>
        <v>0</v>
      </c>
      <c r="T131" s="20">
        <f t="shared" si="0"/>
        <v>0</v>
      </c>
      <c r="U131" s="1"/>
    </row>
    <row r="132" spans="1:21" ht="15">
      <c r="A132" s="2"/>
      <c r="B132" s="242" t="s">
        <v>50</v>
      </c>
      <c r="C132" s="243"/>
      <c r="D132" s="21" t="s">
        <v>73</v>
      </c>
      <c r="E132" s="53">
        <f>COUNTIF(E3:E29,B132)</f>
        <v>0</v>
      </c>
      <c r="F132" s="55">
        <f>COUNTIF(E29:E105,B132)</f>
        <v>1</v>
      </c>
      <c r="G132" s="53">
        <f>COUNTIF(G4:G29,B132)</f>
        <v>0</v>
      </c>
      <c r="H132" s="53">
        <f>COUNTIF(G29:G105,B132)</f>
        <v>0</v>
      </c>
      <c r="I132" s="54">
        <f>COUNTIF(I3:I29,B132)</f>
        <v>0</v>
      </c>
      <c r="J132" s="55">
        <f>COUNTIF(I29:I105,B132)</f>
        <v>1</v>
      </c>
      <c r="K132" s="54">
        <f>COUNTIF(K4:K29,B132)</f>
        <v>0</v>
      </c>
      <c r="L132" s="53">
        <f>COUNTIF(K29:K105,B132)</f>
        <v>0</v>
      </c>
      <c r="M132" s="53">
        <f>COUNTIF(M3:M29,B132)</f>
        <v>0</v>
      </c>
      <c r="N132" s="53">
        <f>COUNTIF(M29:M105,B132)</f>
        <v>0</v>
      </c>
      <c r="O132" s="55">
        <f>COUNTIF(O4:O29,B132)</f>
        <v>1</v>
      </c>
      <c r="P132" s="97">
        <f>COUNTIF(O29:O105,B132)</f>
        <v>0</v>
      </c>
      <c r="Q132" s="53">
        <f>COUNTIF(Q3:Q29,B132)</f>
        <v>0</v>
      </c>
      <c r="R132" s="55">
        <f>COUNTIF(Q29:Q105,B132)</f>
        <v>2</v>
      </c>
      <c r="T132" s="20">
        <f t="shared" si="0"/>
        <v>5</v>
      </c>
      <c r="U132" s="1"/>
    </row>
    <row r="133" spans="1:21" ht="15">
      <c r="A133" s="2"/>
      <c r="B133" s="242" t="s">
        <v>66</v>
      </c>
      <c r="C133" s="243"/>
      <c r="D133" s="10" t="s">
        <v>58</v>
      </c>
      <c r="E133" s="53">
        <f>COUNTIF(E3:E29,B133)</f>
        <v>0</v>
      </c>
      <c r="F133" s="53">
        <f>COUNTIF(E29:E105,B133)</f>
        <v>0</v>
      </c>
      <c r="G133" s="53">
        <f>COUNTIF(G4:G29,B133)</f>
        <v>0</v>
      </c>
      <c r="H133" s="53">
        <f>COUNTIF(G29:G105,B133)</f>
        <v>0</v>
      </c>
      <c r="I133" s="53">
        <f>COUNTIF(I3:I29,B133)</f>
        <v>0</v>
      </c>
      <c r="J133" s="53">
        <f>COUNTIF(I29:I105,B133)</f>
        <v>0</v>
      </c>
      <c r="K133" s="53">
        <f>COUNTIF(K4:K29,B133)</f>
        <v>0</v>
      </c>
      <c r="L133" s="53">
        <f>COUNTIF(K29:K105,B133)</f>
        <v>0</v>
      </c>
      <c r="M133" s="53">
        <f>COUNTIF(M3:M29,B133)</f>
        <v>0</v>
      </c>
      <c r="N133" s="55">
        <f>COUNTIF(M29:M105,B133)</f>
        <v>2</v>
      </c>
      <c r="O133" s="53">
        <f>COUNTIF(O4:O29,B133)</f>
        <v>0</v>
      </c>
      <c r="P133" s="54">
        <f>COUNTIF(O29:O105,B133)</f>
        <v>0</v>
      </c>
      <c r="Q133" s="53">
        <f>COUNTIF(Q3:Q29,B133)</f>
        <v>0</v>
      </c>
      <c r="R133" s="54">
        <f>COUNTIF(Q29:Q105,B133)</f>
        <v>0</v>
      </c>
      <c r="T133" s="20">
        <f t="shared" si="0"/>
        <v>2</v>
      </c>
      <c r="U133" s="1"/>
    </row>
    <row r="134" spans="1:21" ht="15">
      <c r="A134" s="2"/>
      <c r="B134" s="244" t="s">
        <v>51</v>
      </c>
      <c r="C134" s="245"/>
      <c r="D134" s="21" t="s">
        <v>87</v>
      </c>
      <c r="E134" s="52">
        <f>COUNTIF(E3:E29,B134)</f>
        <v>0</v>
      </c>
      <c r="F134" s="52">
        <f>COUNTIF(E29:E105,B134)</f>
        <v>0</v>
      </c>
      <c r="G134" s="52">
        <f>COUNTIF(G4:G29,B134)</f>
        <v>0</v>
      </c>
      <c r="H134" s="52">
        <f>COUNTIF(G29:G105,B134)</f>
        <v>0</v>
      </c>
      <c r="I134" s="52">
        <f>COUNTIF(I3:I29,B134)</f>
        <v>0</v>
      </c>
      <c r="J134" s="52">
        <f>COUNTIF(I29:I105,B134)</f>
        <v>0</v>
      </c>
      <c r="K134" s="52">
        <f>COUNTIF(K4:K29,B134)</f>
        <v>0</v>
      </c>
      <c r="L134" s="52">
        <f>COUNTIF(K29:K105,B134)</f>
        <v>0</v>
      </c>
      <c r="M134" s="52">
        <f>COUNTIF(M3:M29,B134)</f>
        <v>0</v>
      </c>
      <c r="N134" s="52">
        <f>COUNTIF(M29:M105,B134)</f>
        <v>0</v>
      </c>
      <c r="O134" s="52">
        <f>COUNTIF(O4:O29,B134)</f>
        <v>0</v>
      </c>
      <c r="P134" s="52">
        <f>COUNTIF(O29:O105,B134)</f>
        <v>0</v>
      </c>
      <c r="Q134" s="52">
        <f>COUNTIF(Q3:Q29,B134)</f>
        <v>0</v>
      </c>
      <c r="R134" s="52">
        <f>COUNTIF(Q29:Q105,B134)</f>
        <v>0</v>
      </c>
      <c r="T134" s="20">
        <f t="shared" si="0"/>
        <v>0</v>
      </c>
      <c r="U134" s="1"/>
    </row>
    <row r="135" spans="1:21" ht="15">
      <c r="A135" s="2"/>
      <c r="B135" s="242" t="s">
        <v>52</v>
      </c>
      <c r="C135" s="243"/>
      <c r="D135" s="21" t="s">
        <v>95</v>
      </c>
      <c r="E135" s="53">
        <f>COUNTIF(E3:E29,B135)</f>
        <v>0</v>
      </c>
      <c r="F135" s="53">
        <f>COUNTIF(E29:E105,B135)</f>
        <v>0</v>
      </c>
      <c r="G135" s="53">
        <f>COUNTIF(G4:G29,B135)</f>
        <v>0</v>
      </c>
      <c r="H135" s="55">
        <f>COUNTIF(G29:G105,B135)</f>
        <v>1</v>
      </c>
      <c r="I135" s="53">
        <f>COUNTIF(I3:I29,B135)</f>
        <v>0</v>
      </c>
      <c r="J135" s="53">
        <f>COUNTIF(I29:I105,B135)</f>
        <v>0</v>
      </c>
      <c r="K135" s="53">
        <f>COUNTIF(K4:K29,B135)</f>
        <v>0</v>
      </c>
      <c r="L135" s="55">
        <f>COUNTIF(K29:K105,B135)</f>
        <v>2</v>
      </c>
      <c r="M135" s="53">
        <f>COUNTIF(M3:M29,B135)</f>
        <v>0</v>
      </c>
      <c r="N135" s="55">
        <f>COUNTIF(M29:M105,B135)</f>
        <v>1</v>
      </c>
      <c r="O135" s="53">
        <f>COUNTIF(O4:O29,B135)</f>
        <v>0</v>
      </c>
      <c r="P135" s="55">
        <f>COUNTIF(O29:O105,B135)</f>
        <v>2</v>
      </c>
      <c r="Q135" s="53">
        <f>COUNTIF(Q3:Q29,B135)</f>
        <v>0</v>
      </c>
      <c r="R135" s="55">
        <f>COUNTIF(Q29:Q105,B135)</f>
        <v>0</v>
      </c>
      <c r="T135" s="20">
        <f aca="true" t="shared" si="1" ref="T135:T150">SUM(E135:R135)</f>
        <v>6</v>
      </c>
      <c r="U135" s="1"/>
    </row>
    <row r="136" spans="1:21" ht="15">
      <c r="A136" s="2"/>
      <c r="B136" s="244" t="s">
        <v>74</v>
      </c>
      <c r="C136" s="245"/>
      <c r="D136" s="21" t="s">
        <v>87</v>
      </c>
      <c r="E136" s="52">
        <f>COUNTIF(E3:E29,B136)</f>
        <v>0</v>
      </c>
      <c r="F136" s="52">
        <f>COUNTIF(E29:E105,B136)</f>
        <v>0</v>
      </c>
      <c r="G136" s="52">
        <f>COUNTIF(G4:G29,B136)</f>
        <v>0</v>
      </c>
      <c r="H136" s="52">
        <f>COUNTIF(G29:G105,B136)</f>
        <v>0</v>
      </c>
      <c r="I136" s="52">
        <f>COUNTIF(I3:I29,B136)</f>
        <v>0</v>
      </c>
      <c r="J136" s="52">
        <f>COUNTIF(I29:I105,B136)</f>
        <v>0</v>
      </c>
      <c r="K136" s="52">
        <f>COUNTIF(K4:K29,B136)</f>
        <v>0</v>
      </c>
      <c r="L136" s="52">
        <f>COUNTIF(K29:K105,B136)</f>
        <v>0</v>
      </c>
      <c r="M136" s="52">
        <f>COUNTIF(M3:M29,B136)</f>
        <v>0</v>
      </c>
      <c r="N136" s="52">
        <f>COUNTIF(M29:M105,B136)</f>
        <v>0</v>
      </c>
      <c r="O136" s="52">
        <f>COUNTIF(O4:O29,B136)</f>
        <v>0</v>
      </c>
      <c r="P136" s="52">
        <f>COUNTIF(O29:O105,B136)</f>
        <v>0</v>
      </c>
      <c r="Q136" s="52">
        <f>COUNTIF(Q3:Q29,B136)</f>
        <v>0</v>
      </c>
      <c r="R136" s="52">
        <f>COUNTIF(Q29:Q105,B136)</f>
        <v>0</v>
      </c>
      <c r="T136" s="20">
        <f t="shared" si="1"/>
        <v>0</v>
      </c>
      <c r="U136" s="1"/>
    </row>
    <row r="137" spans="1:21" ht="15">
      <c r="A137" s="2"/>
      <c r="B137" s="242" t="s">
        <v>151</v>
      </c>
      <c r="C137" s="243"/>
      <c r="D137" s="21" t="s">
        <v>152</v>
      </c>
      <c r="E137" s="53">
        <f>COUNTIF(E3:E29,B137)</f>
        <v>0</v>
      </c>
      <c r="F137" s="53">
        <f>COUNTIF(E29:E105,B137)</f>
        <v>0</v>
      </c>
      <c r="G137" s="53">
        <f>COUNTIF(G4:G29,B137)</f>
        <v>0</v>
      </c>
      <c r="H137" s="53">
        <f>COUNTIF(G29:G105,B137)</f>
        <v>0</v>
      </c>
      <c r="I137" s="53">
        <f>COUNTIF(I3:I29,B137)</f>
        <v>0</v>
      </c>
      <c r="J137" s="53">
        <f>COUNTIF(I29:I105,B137)</f>
        <v>0</v>
      </c>
      <c r="K137" s="53">
        <f>COUNTIF(K4:K29,B137)</f>
        <v>0</v>
      </c>
      <c r="L137" s="53">
        <f>COUNTIF(K29:K105,B137)</f>
        <v>0</v>
      </c>
      <c r="M137" s="53">
        <f>COUNTIF(M3:M29,B137)</f>
        <v>0</v>
      </c>
      <c r="N137" s="53">
        <f>COUNTIF(M29:M105,B137)</f>
        <v>0</v>
      </c>
      <c r="O137" s="54">
        <f>COUNTIF(O4:O29,B137)</f>
        <v>0</v>
      </c>
      <c r="P137" s="53">
        <f>COUNTIF(O29:O105,B137)</f>
        <v>0</v>
      </c>
      <c r="Q137" s="54">
        <f>COUNTIF(Q3:Q29,B137)</f>
        <v>0</v>
      </c>
      <c r="R137" s="53">
        <f>COUNTIF(Q29:Q105,B137)</f>
        <v>0</v>
      </c>
      <c r="T137" s="20">
        <f t="shared" si="1"/>
        <v>0</v>
      </c>
      <c r="U137" s="1"/>
    </row>
    <row r="138" spans="1:21" ht="15">
      <c r="A138" s="2"/>
      <c r="B138" s="244" t="s">
        <v>55</v>
      </c>
      <c r="C138" s="245"/>
      <c r="D138" s="10" t="s">
        <v>86</v>
      </c>
      <c r="E138" s="96">
        <f>COUNTIF(E3:E29,B138)</f>
        <v>0</v>
      </c>
      <c r="F138" s="52">
        <f>COUNTIF(E29:E105,B138)</f>
        <v>2</v>
      </c>
      <c r="G138" s="52">
        <f>COUNTIF(G4:G29,B138)</f>
        <v>0</v>
      </c>
      <c r="H138" s="52">
        <f>COUNTIF(G29:G105,B138)</f>
        <v>0</v>
      </c>
      <c r="I138" s="52">
        <f>COUNTIF(I3:I29,B138)</f>
        <v>0</v>
      </c>
      <c r="J138" s="52">
        <f>COUNTIF(I29:I105,B138)</f>
        <v>0</v>
      </c>
      <c r="K138" s="52">
        <f>COUNTIF(K4:K29,B138)</f>
        <v>0</v>
      </c>
      <c r="L138" s="52">
        <f>COUNTIF(K29:K105,B138)</f>
        <v>0</v>
      </c>
      <c r="M138" s="52">
        <f>COUNTIF(M3:M29,B138)</f>
        <v>0</v>
      </c>
      <c r="N138" s="52">
        <f>COUNTIF(M29:M105,B138)</f>
        <v>0</v>
      </c>
      <c r="O138" s="52">
        <f>COUNTIF(O4:O29,B138)</f>
        <v>0</v>
      </c>
      <c r="P138" s="52">
        <f>COUNTIF(O29:O105,B138)</f>
        <v>0</v>
      </c>
      <c r="Q138" s="52">
        <f>COUNTIF(Q3:Q29,B138)</f>
        <v>0</v>
      </c>
      <c r="R138" s="52">
        <f>COUNTIF(Q29:Q105,B138)</f>
        <v>0</v>
      </c>
      <c r="T138" s="20">
        <f t="shared" si="1"/>
        <v>2</v>
      </c>
      <c r="U138" s="1"/>
    </row>
    <row r="139" spans="1:21" ht="15">
      <c r="A139" s="2"/>
      <c r="B139" s="242" t="s">
        <v>64</v>
      </c>
      <c r="C139" s="243"/>
      <c r="D139" s="21" t="s">
        <v>82</v>
      </c>
      <c r="E139" s="53">
        <f>COUNTIF(E3:E29,B139)</f>
        <v>0</v>
      </c>
      <c r="F139" s="54">
        <f>COUNTIF(E29:E105,B139)</f>
        <v>0</v>
      </c>
      <c r="G139" s="53">
        <f>COUNTIF(G4:G29,B139)</f>
        <v>1</v>
      </c>
      <c r="H139" s="54">
        <f>COUNTIF(G29:G105,B139)</f>
        <v>0</v>
      </c>
      <c r="I139" s="53">
        <f>COUNTIF(I3:I29,B139)</f>
        <v>0</v>
      </c>
      <c r="J139" s="54">
        <f>COUNTIF(I29:I105,B139)</f>
        <v>0</v>
      </c>
      <c r="K139" s="53">
        <f>COUNTIF(K4:K29,B139)</f>
        <v>0</v>
      </c>
      <c r="L139" s="54">
        <f>COUNTIF(K29:K105,B139)</f>
        <v>0</v>
      </c>
      <c r="M139" s="53">
        <f>COUNTIF(M3:M29,B139)</f>
        <v>0</v>
      </c>
      <c r="N139" s="54">
        <f>COUNTIF(M29:M105,B139)</f>
        <v>0</v>
      </c>
      <c r="O139" s="53">
        <f>COUNTIF(O4:O29,B139)</f>
        <v>1</v>
      </c>
      <c r="P139" s="54">
        <f>COUNTIF(O29:O105,B139)</f>
        <v>0</v>
      </c>
      <c r="Q139" s="53">
        <f>COUNTIF(Q3:Q29,B139)</f>
        <v>0</v>
      </c>
      <c r="R139" s="54">
        <f>COUNTIF(Q29:Q105,B139)</f>
        <v>0</v>
      </c>
      <c r="T139" s="20">
        <f t="shared" si="1"/>
        <v>2</v>
      </c>
      <c r="U139" s="1"/>
    </row>
    <row r="140" spans="1:21" ht="15">
      <c r="A140" s="2"/>
      <c r="B140" s="242" t="s">
        <v>68</v>
      </c>
      <c r="C140" s="243"/>
      <c r="D140" s="21" t="s">
        <v>84</v>
      </c>
      <c r="E140" s="53">
        <f>COUNTIF(E3:E29,B140)</f>
        <v>0</v>
      </c>
      <c r="F140" s="54">
        <f>COUNTIF(E29:E105,B140)</f>
        <v>0</v>
      </c>
      <c r="G140" s="53">
        <f>COUNTIF(G4:G29,B140)</f>
        <v>0</v>
      </c>
      <c r="H140" s="54">
        <f>COUNTIF(G29:G105,B140)</f>
        <v>0</v>
      </c>
      <c r="I140" s="53">
        <f>COUNTIF(I3:I29,B140)</f>
        <v>0</v>
      </c>
      <c r="J140" s="53">
        <f>COUNTIF(I29:I105,B140)</f>
        <v>1</v>
      </c>
      <c r="K140" s="53">
        <f>COUNTIF(K4:K29,B140)</f>
        <v>0</v>
      </c>
      <c r="L140" s="53">
        <f>COUNTIF(K29:K105,B140)</f>
        <v>0</v>
      </c>
      <c r="M140" s="53">
        <f>COUNTIF(M3:M29,B140)</f>
        <v>0</v>
      </c>
      <c r="N140" s="53">
        <f>COUNTIF(M29:M105,B140)</f>
        <v>0</v>
      </c>
      <c r="O140" s="53">
        <f>COUNTIF(O4:O29,B140)</f>
        <v>0</v>
      </c>
      <c r="P140" s="53">
        <f>COUNTIF(O29:O105,B140)</f>
        <v>0</v>
      </c>
      <c r="Q140" s="53">
        <f>COUNTIF(Q3:Q29,B140)</f>
        <v>0</v>
      </c>
      <c r="R140" s="53">
        <f>COUNTIF(Q29:Q105,B140)</f>
        <v>0</v>
      </c>
      <c r="T140" s="20">
        <f t="shared" si="1"/>
        <v>1</v>
      </c>
      <c r="U140" s="1"/>
    </row>
    <row r="141" spans="1:21" ht="15">
      <c r="A141" s="2"/>
      <c r="B141" s="242" t="s">
        <v>69</v>
      </c>
      <c r="C141" s="243"/>
      <c r="D141" s="10" t="s">
        <v>87</v>
      </c>
      <c r="E141" s="53">
        <f>COUNTIF(E3:E29,B141)</f>
        <v>0</v>
      </c>
      <c r="F141" s="53">
        <f>COUNTIF(E29:E105,B141)</f>
        <v>0</v>
      </c>
      <c r="G141" s="53">
        <f>COUNTIF(G4:G29,B141)</f>
        <v>0</v>
      </c>
      <c r="H141" s="53">
        <f>COUNTIF(G29:G105,B141)</f>
        <v>0</v>
      </c>
      <c r="I141" s="97">
        <f>COUNTIF(I3:I29,B141)</f>
        <v>0</v>
      </c>
      <c r="J141" s="53">
        <f>COUNTIF(I29:I105,B141)</f>
        <v>0</v>
      </c>
      <c r="K141" s="55">
        <f>COUNTIF(K4:K29,B141)</f>
        <v>1</v>
      </c>
      <c r="L141" s="53">
        <f>COUNTIF(K29:K105,B141)</f>
        <v>0</v>
      </c>
      <c r="M141" s="53">
        <f>COUNTIF(M3:M29,B141)</f>
        <v>0</v>
      </c>
      <c r="N141" s="53">
        <f>COUNTIF(M29:M105,B141)</f>
        <v>0</v>
      </c>
      <c r="O141" s="53">
        <f>COUNTIF(O4:O29,B141)</f>
        <v>0</v>
      </c>
      <c r="P141" s="55">
        <f>COUNTIF(O29:O105,B141)</f>
        <v>0</v>
      </c>
      <c r="Q141" s="53">
        <f>COUNTIF(Q3:Q29,B141)</f>
        <v>0</v>
      </c>
      <c r="R141" s="53">
        <f>COUNTIF(Q29:Q105,B141)</f>
        <v>0</v>
      </c>
      <c r="T141" s="20">
        <f t="shared" si="1"/>
        <v>1</v>
      </c>
      <c r="U141" s="1"/>
    </row>
    <row r="142" spans="1:21" ht="15">
      <c r="A142" s="2"/>
      <c r="B142" s="242" t="s">
        <v>65</v>
      </c>
      <c r="C142" s="243"/>
      <c r="D142" s="21" t="s">
        <v>85</v>
      </c>
      <c r="E142" s="53">
        <f>COUNTIF(E3:E29,B142)</f>
        <v>0</v>
      </c>
      <c r="F142" s="53">
        <f>COUNTIF(E29:E105,B142)</f>
        <v>0</v>
      </c>
      <c r="G142" s="53">
        <f>COUNTIF(G4:G29,B142)</f>
        <v>0</v>
      </c>
      <c r="H142" s="53">
        <f>COUNTIF(G29:G105,B142)</f>
        <v>0</v>
      </c>
      <c r="I142" s="53">
        <f>COUNTIF(I3:I29,B142)</f>
        <v>0</v>
      </c>
      <c r="J142" s="53">
        <f>COUNTIF(I29:I105,B142)</f>
        <v>0</v>
      </c>
      <c r="K142" s="53">
        <f>COUNTIF(K4:K29,B142)</f>
        <v>0</v>
      </c>
      <c r="L142" s="53">
        <f>COUNTIF(K29:K105,B142)</f>
        <v>0</v>
      </c>
      <c r="M142" s="53">
        <f>COUNTIF(M3:M29,B142)</f>
        <v>0</v>
      </c>
      <c r="N142" s="53">
        <f>COUNTIF(M29:M105,B142)</f>
        <v>0</v>
      </c>
      <c r="O142" s="53">
        <f>COUNTIF(O4:O29,B142)</f>
        <v>0</v>
      </c>
      <c r="P142" s="53">
        <f>COUNTIF(O29:O105,B142)</f>
        <v>0</v>
      </c>
      <c r="Q142" s="53">
        <f>COUNTIF(Q3:Q29,B142)</f>
        <v>0</v>
      </c>
      <c r="R142" s="53">
        <f>COUNTIF(Q29:Q105,B142)</f>
        <v>0</v>
      </c>
      <c r="T142" s="20">
        <f t="shared" si="1"/>
        <v>0</v>
      </c>
      <c r="U142" s="1"/>
    </row>
    <row r="143" spans="1:21" ht="15">
      <c r="A143" s="2"/>
      <c r="B143" s="242" t="s">
        <v>49</v>
      </c>
      <c r="C143" s="243"/>
      <c r="D143" s="21" t="s">
        <v>91</v>
      </c>
      <c r="E143" s="55">
        <f>COUNTIF(E3:E29,B143)</f>
        <v>1</v>
      </c>
      <c r="F143" s="55">
        <f>COUNTIF(E29:E105,B143)</f>
        <v>1</v>
      </c>
      <c r="G143" s="55">
        <f>COUNTIF(G4:G29,B143)</f>
        <v>1</v>
      </c>
      <c r="H143" s="55">
        <f>COUNTIF(G29:G105,B143)</f>
        <v>2</v>
      </c>
      <c r="I143" s="55" t="s">
        <v>282</v>
      </c>
      <c r="J143" s="55">
        <f>COUNTIF(I29:I105,B143)</f>
        <v>2</v>
      </c>
      <c r="K143" s="55">
        <f>COUNTIF(K4:K29,B143)</f>
        <v>1</v>
      </c>
      <c r="L143" s="55">
        <f>COUNTIF(K29:K105,B143)</f>
        <v>1</v>
      </c>
      <c r="M143" s="55">
        <f>COUNTIF(M3:M29,B143)</f>
        <v>0</v>
      </c>
      <c r="N143" s="55">
        <f>COUNTIF(M29:M105,B143)</f>
        <v>0</v>
      </c>
      <c r="O143" s="55">
        <f>COUNTIF(O4:O29,B143)</f>
        <v>1</v>
      </c>
      <c r="P143" s="55">
        <f>COUNTIF(O29:O105,B143)</f>
        <v>2</v>
      </c>
      <c r="Q143" s="55">
        <f>COUNTIF(Q3:Q29,B143)</f>
        <v>0</v>
      </c>
      <c r="R143" s="55">
        <f>COUNTIF(Q29:Q105,B143)</f>
        <v>2</v>
      </c>
      <c r="T143" s="20">
        <f t="shared" si="1"/>
        <v>14</v>
      </c>
      <c r="U143" s="1"/>
    </row>
    <row r="144" spans="1:21" ht="15">
      <c r="A144" s="2"/>
      <c r="B144" s="246" t="s">
        <v>114</v>
      </c>
      <c r="C144" s="246"/>
      <c r="D144" s="10" t="s">
        <v>115</v>
      </c>
      <c r="E144" s="53">
        <f>COUNTIF(E3:E29,B144)</f>
        <v>0</v>
      </c>
      <c r="F144" s="54">
        <f>COUNTIF(E29:E105,B144)</f>
        <v>0</v>
      </c>
      <c r="G144" s="53">
        <f>COUNTIF(G4:G29,B144)</f>
        <v>0</v>
      </c>
      <c r="H144" s="54">
        <f>COUNTIF(G29:G105,B144)</f>
        <v>0</v>
      </c>
      <c r="I144" s="53">
        <f>COUNTIF(I3:I29,B144)</f>
        <v>0</v>
      </c>
      <c r="J144" s="54">
        <f>COUNTIF(I29:I105,B144)</f>
        <v>0</v>
      </c>
      <c r="K144" s="53">
        <f>COUNTIF(K4:K29,B144)</f>
        <v>0</v>
      </c>
      <c r="L144" s="54">
        <f>COUNTIF(K29:K105,B144)</f>
        <v>0</v>
      </c>
      <c r="M144" s="53">
        <f>COUNTIF(M3:M29,B144)</f>
        <v>0</v>
      </c>
      <c r="N144" s="54">
        <f>COUNTIF(M29:M105,B144)</f>
        <v>0</v>
      </c>
      <c r="O144" s="53">
        <f>COUNTIF(O4:O29,B144)</f>
        <v>0</v>
      </c>
      <c r="P144" s="54">
        <f>COUNTIF(O29:O105,B144)</f>
        <v>1</v>
      </c>
      <c r="Q144" s="53">
        <f>COUNTIF(Q3:Q29,B144)</f>
        <v>0</v>
      </c>
      <c r="R144" s="54">
        <f>COUNTIF(Q29:Q105,B144)</f>
        <v>0</v>
      </c>
      <c r="T144" s="20">
        <f t="shared" si="1"/>
        <v>1</v>
      </c>
      <c r="U144" s="1"/>
    </row>
    <row r="145" spans="2:21" ht="15">
      <c r="B145" s="247" t="s">
        <v>81</v>
      </c>
      <c r="C145" s="247"/>
      <c r="D145" s="21" t="s">
        <v>91</v>
      </c>
      <c r="E145" s="53">
        <f>COUNTIF(E3:E29,B145)</f>
        <v>0</v>
      </c>
      <c r="F145" s="53">
        <f>COUNTIF(E29:E105,B145)</f>
        <v>0</v>
      </c>
      <c r="G145" s="53">
        <f>COUNTIF(G4:G29,B145)</f>
        <v>0</v>
      </c>
      <c r="H145" s="54">
        <f>COUNTIF(G29:G105,B145)</f>
        <v>1</v>
      </c>
      <c r="I145" s="53">
        <f>COUNTIF(I3:I29,B145)</f>
        <v>0</v>
      </c>
      <c r="J145" s="53">
        <f>COUNTIF(I29:I105,B145)</f>
        <v>0</v>
      </c>
      <c r="K145" s="53">
        <f>COUNTIF(K4:K29,B145)</f>
        <v>0</v>
      </c>
      <c r="L145" s="54">
        <f>COUNTIF(K29:K105,B145)</f>
        <v>0</v>
      </c>
      <c r="M145" s="53">
        <f>COUNTIF(M3:M29,B145)</f>
        <v>0</v>
      </c>
      <c r="N145" s="54">
        <f>COUNTIF(M29:M105,B145)</f>
        <v>0</v>
      </c>
      <c r="O145" s="53">
        <f>COUNTIF(O4:O29,B145)</f>
        <v>0</v>
      </c>
      <c r="P145" s="53">
        <f>COUNTIF(O29:O105,B145)</f>
        <v>0</v>
      </c>
      <c r="Q145" s="53">
        <f>COUNTIF(Q3:Q29,B145)</f>
        <v>0</v>
      </c>
      <c r="R145" s="53">
        <f>COUNTIF(Q29:Q105,B145)</f>
        <v>0</v>
      </c>
      <c r="T145" s="20">
        <f t="shared" si="1"/>
        <v>1</v>
      </c>
      <c r="U145" s="1"/>
    </row>
    <row r="146" spans="2:21" ht="15">
      <c r="B146" s="249" t="s">
        <v>80</v>
      </c>
      <c r="C146" s="249"/>
      <c r="D146" s="21" t="s">
        <v>89</v>
      </c>
      <c r="E146" s="52">
        <f>COUNTIF(E3:E29,B146)</f>
        <v>0</v>
      </c>
      <c r="F146" s="52">
        <f>COUNTIF(E29:E105,B146)</f>
        <v>0</v>
      </c>
      <c r="G146" s="52">
        <f>COUNTIF(G4:G29,B146)</f>
        <v>0</v>
      </c>
      <c r="H146" s="52">
        <f>COUNTIF(G29:G105,B146)</f>
        <v>0</v>
      </c>
      <c r="I146" s="52">
        <f>COUNTIF(I3:I29,B146)</f>
        <v>0</v>
      </c>
      <c r="J146" s="52">
        <f>COUNTIF(I29:I105,B146)</f>
        <v>0</v>
      </c>
      <c r="K146" s="52">
        <f>COUNTIF(K4:K29,B146)</f>
        <v>0</v>
      </c>
      <c r="L146" s="52">
        <f>COUNTIF(K29:K105,B146)</f>
        <v>0</v>
      </c>
      <c r="M146" s="52">
        <f>COUNTIF(M3:M29,B146)</f>
        <v>0</v>
      </c>
      <c r="N146" s="52">
        <f>COUNTIF(M29:M105,B146)</f>
        <v>0</v>
      </c>
      <c r="O146" s="52">
        <f>COUNTIF(O4:O29,B146)</f>
        <v>0</v>
      </c>
      <c r="P146" s="52">
        <f>COUNTIF(O29:O105,B146)</f>
        <v>0</v>
      </c>
      <c r="Q146" s="52">
        <f>COUNTIF(Q3:Q29,B146)</f>
        <v>0</v>
      </c>
      <c r="R146" s="52">
        <f>COUNTIF(Q29:Q105,B146)</f>
        <v>0</v>
      </c>
      <c r="T146" s="20">
        <f t="shared" si="1"/>
        <v>0</v>
      </c>
      <c r="U146" s="1"/>
    </row>
    <row r="147" spans="2:21" ht="15">
      <c r="B147" s="247" t="s">
        <v>126</v>
      </c>
      <c r="C147" s="247"/>
      <c r="D147" s="10" t="s">
        <v>85</v>
      </c>
      <c r="E147" s="55">
        <f>COUNTIF(E4:E24,B147)</f>
        <v>0</v>
      </c>
      <c r="F147" s="55">
        <f>COUNTIF(E29:E106,B147)</f>
        <v>0</v>
      </c>
      <c r="G147" s="55">
        <f>COUNTIF(G4:G29,B147)</f>
        <v>1</v>
      </c>
      <c r="H147" s="55">
        <f>COUNTIF(G29:G106,B147)</f>
        <v>1</v>
      </c>
      <c r="I147" s="55">
        <f>COUNTIF(I4:I29,B147)</f>
        <v>0</v>
      </c>
      <c r="J147" s="55">
        <f>COUNTIF(I30:I106,B147)</f>
        <v>1</v>
      </c>
      <c r="K147" s="55">
        <f>COUNTIF(K4:K29,B147)</f>
        <v>0</v>
      </c>
      <c r="L147" s="55">
        <f>COUNTIF(K29:K106,B147)</f>
        <v>2</v>
      </c>
      <c r="M147" s="100">
        <f>COUNTIF(M3:M29,B147)</f>
        <v>0</v>
      </c>
      <c r="N147" s="53">
        <f>COUNTIF(M29:M106,B147)</f>
        <v>0</v>
      </c>
      <c r="O147" s="55">
        <f>COUNTIF(O4:O29,B147)</f>
        <v>1</v>
      </c>
      <c r="P147" s="55">
        <f>COUNTIF(O29:O106,B147)</f>
        <v>1</v>
      </c>
      <c r="Q147" s="55">
        <f>COUNTIF(Q4:Q29,B147)</f>
        <v>1</v>
      </c>
      <c r="R147" s="55">
        <f>COUNTIF(Q29:Q106,B147)</f>
        <v>1</v>
      </c>
      <c r="T147" s="20">
        <f t="shared" si="1"/>
        <v>9</v>
      </c>
      <c r="U147" s="1"/>
    </row>
    <row r="148" spans="2:21" ht="15">
      <c r="B148" s="247" t="s">
        <v>125</v>
      </c>
      <c r="C148" s="247"/>
      <c r="D148" s="10" t="s">
        <v>85</v>
      </c>
      <c r="E148" s="104">
        <f>COUNTIF(E7:E24,B148)</f>
        <v>0</v>
      </c>
      <c r="F148" s="104">
        <f>COUNTIF(E29:E107,B148)</f>
        <v>0</v>
      </c>
      <c r="G148" s="104">
        <f>COUNTIF(G7:G29,B148)</f>
        <v>1</v>
      </c>
      <c r="H148" s="104">
        <f>COUNTIF(G29:G107,B148)</f>
        <v>2</v>
      </c>
      <c r="I148" s="104">
        <f>COUNTIF(I3:I29,B148)</f>
        <v>0</v>
      </c>
      <c r="J148" s="104">
        <f>COUNTIF(I29:I107,B148)</f>
        <v>1</v>
      </c>
      <c r="K148" s="104">
        <f>COUNTIF(K4:K29,B148)</f>
        <v>0</v>
      </c>
      <c r="L148" s="104">
        <f>COUNTIF(K29:K107,B148)</f>
        <v>1</v>
      </c>
      <c r="M148" s="104">
        <f>COUNTIF(M3:M29,B148)</f>
        <v>0</v>
      </c>
      <c r="N148" s="104">
        <f>COUNTIF(M29:M107,B148)</f>
        <v>1</v>
      </c>
      <c r="O148" s="104">
        <f>COUNTIF(O4:O29,B148)</f>
        <v>1</v>
      </c>
      <c r="P148" s="104">
        <f>COUNTIF(O29:O107,B148)</f>
        <v>1</v>
      </c>
      <c r="Q148" s="104">
        <f>COUNTIF(Q3:Q29,B148)</f>
        <v>1</v>
      </c>
      <c r="R148" s="104">
        <f>COUNTIF(Q29:Q107,B148)</f>
        <v>1</v>
      </c>
      <c r="T148" s="20">
        <f t="shared" si="1"/>
        <v>10</v>
      </c>
      <c r="U148" s="1"/>
    </row>
    <row r="149" spans="2:21" ht="15">
      <c r="B149" s="247" t="s">
        <v>127</v>
      </c>
      <c r="C149" s="247"/>
      <c r="D149" s="10" t="s">
        <v>96</v>
      </c>
      <c r="E149" s="53">
        <f>COUNTIF(E3:E40,B149)</f>
        <v>0</v>
      </c>
      <c r="F149" s="53">
        <f>COUNTIF(E29:E108,B149)</f>
        <v>0</v>
      </c>
      <c r="G149" s="53">
        <f>COUNTIF(G4:G29,B149)</f>
        <v>0</v>
      </c>
      <c r="H149" s="53">
        <f>COUNTIF(G29:G108,B149)</f>
        <v>0</v>
      </c>
      <c r="I149" s="55">
        <f>COUNTIF(I3:I29,B149)</f>
        <v>1</v>
      </c>
      <c r="J149" s="53">
        <f>COUNTIF(I29:I108,B149)</f>
        <v>0</v>
      </c>
      <c r="K149" s="55">
        <f>COUNTIF(K8:K29,B149)</f>
        <v>1</v>
      </c>
      <c r="L149" s="53">
        <f>COUNTIF(K29:K108,B149)</f>
        <v>0</v>
      </c>
      <c r="M149" s="53">
        <f>COUNTIF(M3:M29,B149)</f>
        <v>1</v>
      </c>
      <c r="N149" s="53">
        <f>COUNTIF(M29:M108,B149)</f>
        <v>0</v>
      </c>
      <c r="O149" s="53">
        <f>COUNTIF(O4:O29,B149)</f>
        <v>0</v>
      </c>
      <c r="P149" s="53">
        <f>COUNTIF(O29:O108,B149)</f>
        <v>0</v>
      </c>
      <c r="Q149" s="53">
        <f>COUNTIF(Q3:Q29,B149)</f>
        <v>0</v>
      </c>
      <c r="R149" s="55">
        <f>COUNTIF(Q29:Q108,B149)</f>
        <v>0</v>
      </c>
      <c r="T149" s="20">
        <f t="shared" si="1"/>
        <v>3</v>
      </c>
      <c r="U149" s="1"/>
    </row>
    <row r="150" spans="2:21" ht="15">
      <c r="B150" s="247" t="s">
        <v>129</v>
      </c>
      <c r="C150" s="253"/>
      <c r="D150" s="10" t="s">
        <v>85</v>
      </c>
      <c r="E150" s="56">
        <f>COUNTIF(E3:E29,B150)</f>
        <v>0</v>
      </c>
      <c r="F150" s="57">
        <f>COUNTIF(E29:E106,B150)</f>
        <v>0</v>
      </c>
      <c r="G150" s="56">
        <f>COUNTIF(G4:G29,B150)</f>
        <v>0</v>
      </c>
      <c r="H150" s="57">
        <f>COUNTIF(G29:G109,B150)</f>
        <v>1</v>
      </c>
      <c r="I150" s="56">
        <f>COUNTIF(I3:I29,B150)</f>
        <v>0</v>
      </c>
      <c r="J150" s="57">
        <f>COUNTIF(I29:I109,B150)</f>
        <v>1</v>
      </c>
      <c r="K150" s="56">
        <f>COUNTIF(K4:K29,B150)</f>
        <v>0</v>
      </c>
      <c r="L150" s="57">
        <f>COUNTIF(K29:K109,B150)</f>
        <v>1</v>
      </c>
      <c r="M150" s="56">
        <f>COUNTIF(M9:M42,B150)</f>
        <v>0</v>
      </c>
      <c r="N150" s="57">
        <f>COUNTIF(M29:M109,B150)</f>
        <v>1</v>
      </c>
      <c r="O150" s="56">
        <f>COUNTIF(O4:O29,B150)</f>
        <v>0</v>
      </c>
      <c r="P150" s="56">
        <f>COUNTIF(O29:O109,B150)</f>
        <v>0</v>
      </c>
      <c r="Q150" s="56">
        <f>COUNTIF(Q3:Q29,B150)</f>
        <v>0</v>
      </c>
      <c r="R150" s="57">
        <f>COUNTIF(Q29:Q109,B150)</f>
        <v>2</v>
      </c>
      <c r="T150" s="20">
        <f t="shared" si="1"/>
        <v>6</v>
      </c>
      <c r="U150" s="1"/>
    </row>
    <row r="151" spans="2:21" ht="15">
      <c r="B151" s="248" t="s">
        <v>149</v>
      </c>
      <c r="C151" s="248"/>
      <c r="D151" s="10" t="s">
        <v>150</v>
      </c>
      <c r="E151" s="56">
        <f>COUNTIF(E3:E30,B151)</f>
        <v>0</v>
      </c>
      <c r="F151" s="56">
        <f>COUNTIF(E30:E107,B151)</f>
        <v>0</v>
      </c>
      <c r="G151" s="56">
        <f>COUNTIF(G4:G29,B151)</f>
        <v>0</v>
      </c>
      <c r="H151" s="56">
        <f>COUNTIF(G29:G110,B151)</f>
        <v>0</v>
      </c>
      <c r="I151" s="56">
        <f>COUNTIF(I3:I29,B151)</f>
        <v>0</v>
      </c>
      <c r="J151" s="56">
        <f>COUNTIF(I2:I106,B151)</f>
        <v>0</v>
      </c>
      <c r="K151" s="56">
        <f>COUNTIF(K4:K29,B151)</f>
        <v>0</v>
      </c>
      <c r="L151" s="56">
        <f>COUNTIF(K29:K106,B151)</f>
        <v>0</v>
      </c>
      <c r="M151" s="56">
        <f>COUNTIF(M3:M29,B151)</f>
        <v>0</v>
      </c>
      <c r="N151" s="57">
        <f>COUNTIF(M29:M110,B151)</f>
        <v>2</v>
      </c>
      <c r="O151" s="56">
        <f>COUNTIF(O4:O29,B151)</f>
        <v>0</v>
      </c>
      <c r="P151" s="99">
        <f>COUNTIF(O29:O110,B151)</f>
        <v>0</v>
      </c>
      <c r="Q151" s="56">
        <f>COUNTIF(Q3:Q29,B151)</f>
        <v>0</v>
      </c>
      <c r="R151" s="56">
        <f>COUNTIF(Q29:Q110,B151)</f>
        <v>0</v>
      </c>
      <c r="T151" s="20">
        <f aca="true" t="shared" si="2" ref="T151:T158">SUM(E151:R151)</f>
        <v>2</v>
      </c>
      <c r="U151" s="1"/>
    </row>
    <row r="152" spans="2:21" ht="16.5">
      <c r="B152" s="252" t="s">
        <v>133</v>
      </c>
      <c r="C152" s="252"/>
      <c r="D152" s="10" t="s">
        <v>134</v>
      </c>
      <c r="E152" s="56"/>
      <c r="F152" s="99">
        <f>COUNTIF(E29:E111,B152)</f>
        <v>1</v>
      </c>
      <c r="G152" s="56"/>
      <c r="H152" s="99">
        <f>COUNTIF(G29:G111,B152)</f>
        <v>0</v>
      </c>
      <c r="I152" s="99"/>
      <c r="J152" s="99">
        <f>COUNTIF(I29:I111,B152)</f>
        <v>1</v>
      </c>
      <c r="K152" s="56"/>
      <c r="L152" s="99">
        <f>COUNTIF(K29:K111,B152)</f>
        <v>0</v>
      </c>
      <c r="M152" s="99" t="s">
        <v>56</v>
      </c>
      <c r="N152" s="99">
        <f>COUNTIF(M29:M111,B152)</f>
        <v>1</v>
      </c>
      <c r="O152" s="56"/>
      <c r="P152" s="99"/>
      <c r="Q152" s="56"/>
      <c r="R152" s="99">
        <f>COUNTIF(Q29:Q111,B152)</f>
        <v>0</v>
      </c>
      <c r="T152" s="20">
        <f t="shared" si="2"/>
        <v>3</v>
      </c>
      <c r="U152" s="1"/>
    </row>
    <row r="153" spans="2:20" ht="15.75">
      <c r="B153" s="250" t="s">
        <v>144</v>
      </c>
      <c r="C153" s="251"/>
      <c r="D153" s="10" t="s">
        <v>145</v>
      </c>
      <c r="E153" s="56">
        <f>COUNTIF(E3:E29,B153)</f>
        <v>0</v>
      </c>
      <c r="F153" s="99">
        <f>COUNTIF(E29:E112,B153)</f>
        <v>1</v>
      </c>
      <c r="G153" s="56"/>
      <c r="H153" s="99">
        <f>COUNTIF(G29:G105,B153)</f>
        <v>0</v>
      </c>
      <c r="I153" s="56"/>
      <c r="J153" s="99">
        <f>COUNTIF(I29:I105,B153)</f>
        <v>0</v>
      </c>
      <c r="K153" s="56"/>
      <c r="L153" s="99">
        <f>COUNTIF(K29:K105,B153)</f>
        <v>1</v>
      </c>
      <c r="M153" s="56"/>
      <c r="N153" s="99">
        <f>COUNTIF(M29:M105,B153)</f>
        <v>0</v>
      </c>
      <c r="O153" s="56"/>
      <c r="P153" s="99"/>
      <c r="Q153" s="56"/>
      <c r="R153" s="99">
        <f>COUNTIF(Q29:Q106,B153)</f>
        <v>0</v>
      </c>
      <c r="T153" s="20">
        <f t="shared" si="2"/>
        <v>2</v>
      </c>
    </row>
    <row r="154" spans="2:20" ht="15">
      <c r="B154" s="246" t="s">
        <v>146</v>
      </c>
      <c r="C154" s="246"/>
      <c r="D154" s="10" t="s">
        <v>115</v>
      </c>
      <c r="E154" s="56">
        <f>COUNTIF(E3:E29,B154)</f>
        <v>0</v>
      </c>
      <c r="F154" s="99">
        <f>COUNTIF(E29:E104,B154)</f>
        <v>0</v>
      </c>
      <c r="G154" s="56">
        <f>COUNTIF(G4:G40,B154)</f>
        <v>0</v>
      </c>
      <c r="H154" s="99">
        <f>COUNTIF(G29:G105,B154)</f>
        <v>0</v>
      </c>
      <c r="I154" s="56">
        <f>COUNTIF(I3:I40,B154)</f>
        <v>0</v>
      </c>
      <c r="J154" s="99">
        <f>COUNTIF(I29:I105,B154)</f>
        <v>0</v>
      </c>
      <c r="K154" s="56">
        <f>COUNTIF(K4:K29,B154)</f>
        <v>0</v>
      </c>
      <c r="L154" s="99">
        <f>COUNTIF(K29:K105,B154)</f>
        <v>1</v>
      </c>
      <c r="M154" s="56">
        <f>COUNTIF(M3:M40,B154)</f>
        <v>0</v>
      </c>
      <c r="N154" s="99">
        <f>COUNTIF(M29:M105,B154)</f>
        <v>0</v>
      </c>
      <c r="O154" s="56">
        <f>COUNTIF(O4:O29,B154)</f>
        <v>0</v>
      </c>
      <c r="P154" s="99">
        <f>COUNTIF(O29:O105,B154)</f>
        <v>0</v>
      </c>
      <c r="Q154" s="56">
        <f>COUNTIF(Q3:Q29,B154)</f>
        <v>0</v>
      </c>
      <c r="R154" s="99">
        <f>COUNTIF(Q29:Q105,B154)</f>
        <v>0</v>
      </c>
      <c r="T154" s="20">
        <f t="shared" si="2"/>
        <v>1</v>
      </c>
    </row>
    <row r="155" spans="2:20" ht="15">
      <c r="B155" s="120" t="s">
        <v>176</v>
      </c>
      <c r="C155" s="121"/>
      <c r="D155" s="10" t="s">
        <v>177</v>
      </c>
      <c r="E155" s="56">
        <f>COUNTIF(E4:E28,B155)</f>
        <v>0</v>
      </c>
      <c r="F155" s="57">
        <f>COUNTIF(E29:E105,B155)</f>
        <v>1</v>
      </c>
      <c r="G155" s="56">
        <f>COUNTIF(G5:G41,B155)</f>
        <v>0</v>
      </c>
      <c r="H155" s="99">
        <f>COUNTIF(G28:G106,B155)</f>
        <v>0</v>
      </c>
      <c r="I155" s="56">
        <f>COUNTIF(I4:I41,B155)</f>
        <v>0</v>
      </c>
      <c r="J155" s="56">
        <f>COUNTIF(I30:I106,B155)</f>
        <v>0</v>
      </c>
      <c r="K155" s="56">
        <f>COUNTIF(K5:K30,B155)</f>
        <v>0</v>
      </c>
      <c r="L155" s="56">
        <f>COUNTIF(K30:K106,B155)</f>
        <v>0</v>
      </c>
      <c r="M155" s="56">
        <f>COUNTIF(M4:M41,B155)</f>
        <v>0</v>
      </c>
      <c r="N155" s="56">
        <f>COUNTIF(M30:M106,B155)</f>
        <v>0</v>
      </c>
      <c r="O155" s="56">
        <f>COUNTIF(O5:O30,B155)</f>
        <v>0</v>
      </c>
      <c r="P155" s="56">
        <f>COUNTIF(O42:O106,B155)</f>
        <v>0</v>
      </c>
      <c r="Q155" s="56">
        <f>COUNTIF(Q4:Q30,B155)</f>
        <v>0</v>
      </c>
      <c r="R155" s="56">
        <f>COUNTIF(Q30:Q106,B155)</f>
        <v>0</v>
      </c>
      <c r="T155" s="20">
        <f t="shared" si="2"/>
        <v>1</v>
      </c>
    </row>
    <row r="156" spans="2:20" ht="15">
      <c r="B156" s="120" t="s">
        <v>178</v>
      </c>
      <c r="C156" s="120"/>
      <c r="D156" s="10" t="s">
        <v>115</v>
      </c>
      <c r="E156" s="99">
        <f>COUNTIF(E5:E29,B156)</f>
        <v>0</v>
      </c>
      <c r="F156" s="56">
        <f>COUNTIF(E28:E106,B156)</f>
        <v>0</v>
      </c>
      <c r="G156" s="56">
        <f>COUNTIF(G3:G28,B156)</f>
        <v>0</v>
      </c>
      <c r="H156" s="56">
        <f>COUNTIF(G29:G107,B156)</f>
        <v>0</v>
      </c>
      <c r="I156" s="99">
        <f>COUNTIF(I5:I29,B156)</f>
        <v>0</v>
      </c>
      <c r="J156" s="56">
        <f>COUNTIF(I29:I107,B156)</f>
        <v>0</v>
      </c>
      <c r="K156" s="56">
        <f>COUNTIF(K5:K29,B156)</f>
        <v>0</v>
      </c>
      <c r="L156" s="56">
        <f>COUNTIF(K29:K107,B156)</f>
        <v>0</v>
      </c>
      <c r="M156" s="99">
        <f>COUNTIF(M5:M28,B156)</f>
        <v>0</v>
      </c>
      <c r="N156" s="56">
        <f>COUNTIF(M29:M107,B156)</f>
        <v>0</v>
      </c>
      <c r="O156" s="56">
        <f>COUNTIF(O5:O29,B156)</f>
        <v>0</v>
      </c>
      <c r="P156" s="99">
        <f>COUNTIF(O29:O107,B156)</f>
        <v>0</v>
      </c>
      <c r="Q156" s="56">
        <f>COUNTIF(Q5:Q29,B156)</f>
        <v>0</v>
      </c>
      <c r="R156" s="56">
        <f>COUNTIF(Q18:Q107,B156)</f>
        <v>0</v>
      </c>
      <c r="T156" s="20">
        <f t="shared" si="2"/>
        <v>0</v>
      </c>
    </row>
    <row r="157" spans="2:20" ht="15">
      <c r="B157" s="120" t="s">
        <v>179</v>
      </c>
      <c r="C157" s="120"/>
      <c r="D157" s="10" t="s">
        <v>180</v>
      </c>
      <c r="E157" s="56">
        <f>COUNTIF(E5:E29,B157)</f>
        <v>0</v>
      </c>
      <c r="F157" s="105">
        <f>COUNTIF(E29:E107,B157)</f>
        <v>0</v>
      </c>
      <c r="G157" s="56">
        <f>COUNTIF(G4:G29,B157)</f>
        <v>0</v>
      </c>
      <c r="H157" s="57">
        <f>COUNTIF(G29:G108,B157)</f>
        <v>0</v>
      </c>
      <c r="I157" s="56">
        <f>COUNTIF(I5:I29,B157)</f>
        <v>0</v>
      </c>
      <c r="J157" s="57">
        <f>COUNTIF(I29:I108,B157)</f>
        <v>0</v>
      </c>
      <c r="K157" s="56">
        <f>COUNTIF(K6:K29,B157)</f>
        <v>0</v>
      </c>
      <c r="L157" s="57">
        <f>COUNTIF(K29:K108,B157)</f>
        <v>1</v>
      </c>
      <c r="M157" s="56">
        <f>COUNTIF(M6:M29,B157)</f>
        <v>0</v>
      </c>
      <c r="N157" s="57">
        <f>COUNTIF(M29:M108,B157)</f>
        <v>1</v>
      </c>
      <c r="O157" s="56">
        <f>COUNTIF(O6:O29,B157)</f>
        <v>0</v>
      </c>
      <c r="P157" s="57">
        <f>COUNTIF(O29:O108,B157)</f>
        <v>0</v>
      </c>
      <c r="Q157" s="56">
        <f>COUNTIF(Q6:Q29,B157)</f>
        <v>0</v>
      </c>
      <c r="R157" s="57">
        <f>COUNTIF(Q29:Q108,B157)</f>
        <v>1</v>
      </c>
      <c r="T157" s="20">
        <f t="shared" si="2"/>
        <v>3</v>
      </c>
    </row>
    <row r="158" spans="2:20" ht="15">
      <c r="B158" s="110" t="s">
        <v>259</v>
      </c>
      <c r="C158" s="111"/>
      <c r="D158" s="10" t="s">
        <v>258</v>
      </c>
      <c r="E158" s="56">
        <f>COUNTIF(E6:E30,B158)</f>
        <v>0</v>
      </c>
      <c r="F158" s="56">
        <f>COUNTIF(E30:E108,B158)</f>
        <v>0</v>
      </c>
      <c r="G158" s="56">
        <f>COUNTIF(G5:G30,B158)</f>
        <v>0</v>
      </c>
      <c r="H158" s="56">
        <f>COUNTIF(G30:G109,B158)</f>
        <v>0</v>
      </c>
      <c r="I158" s="56">
        <f>COUNTIF(I6:I30,B158)</f>
        <v>0</v>
      </c>
      <c r="J158" s="56">
        <f>COUNTIF(I30:I109,B158)</f>
        <v>0</v>
      </c>
      <c r="K158" s="56">
        <f>COUNTIF(K7:K30,B158)</f>
        <v>0</v>
      </c>
      <c r="L158" s="57">
        <f>COUNTIF(K30:K109,B158)</f>
        <v>1</v>
      </c>
      <c r="M158" s="56">
        <f>COUNTIF(M7:M30,B158)</f>
        <v>0</v>
      </c>
      <c r="N158" s="57">
        <f>COUNTIF(M30:M109,B158)</f>
        <v>1</v>
      </c>
      <c r="O158" s="56">
        <f>COUNTIF(O7:O30,B158)</f>
        <v>0</v>
      </c>
      <c r="P158" s="57">
        <f>COUNTIF(O30:O109,B158)</f>
        <v>0</v>
      </c>
      <c r="Q158" s="56">
        <f>COUNTIF(Q7:Q30,B158)</f>
        <v>0</v>
      </c>
      <c r="R158" s="57">
        <f>COUNTIF(Q30:Q109,B158)</f>
        <v>0</v>
      </c>
      <c r="T158" s="20">
        <f t="shared" si="2"/>
        <v>2</v>
      </c>
    </row>
    <row r="159" spans="2:18" ht="15">
      <c r="B159" s="254" t="s">
        <v>280</v>
      </c>
      <c r="C159" s="255"/>
      <c r="D159" s="10" t="s">
        <v>281</v>
      </c>
      <c r="E159" s="56">
        <f>COUNTIF(E7:E31,B159)</f>
        <v>0</v>
      </c>
      <c r="F159" s="57">
        <f>COUNTIF(E31:E109,B159)</f>
        <v>1</v>
      </c>
      <c r="G159" s="109"/>
      <c r="H159" s="109"/>
      <c r="I159" s="109"/>
      <c r="J159" s="109"/>
      <c r="K159" s="109"/>
      <c r="L159" s="109"/>
      <c r="M159" s="109"/>
      <c r="N159" s="109"/>
      <c r="O159" s="56"/>
      <c r="P159" s="57"/>
      <c r="Q159" s="56"/>
      <c r="R159" s="57"/>
    </row>
    <row r="162" spans="2:3" ht="15.75">
      <c r="B162" s="256" t="s">
        <v>56</v>
      </c>
      <c r="C162" s="121"/>
    </row>
    <row r="164" spans="2:3" ht="15.75">
      <c r="B164" s="256" t="s">
        <v>56</v>
      </c>
      <c r="C164" s="121"/>
    </row>
  </sheetData>
  <sheetProtection/>
  <mergeCells count="825">
    <mergeCell ref="B159:C159"/>
    <mergeCell ref="Q25:R25"/>
    <mergeCell ref="Q26:R26"/>
    <mergeCell ref="Q28:R28"/>
    <mergeCell ref="B162:C162"/>
    <mergeCell ref="B164:C164"/>
    <mergeCell ref="K27:L27"/>
    <mergeCell ref="M27:N27"/>
    <mergeCell ref="O27:P27"/>
    <mergeCell ref="Q27:R27"/>
    <mergeCell ref="K26:L26"/>
    <mergeCell ref="M26:N26"/>
    <mergeCell ref="O26:P26"/>
    <mergeCell ref="M28:N28"/>
    <mergeCell ref="O28:P28"/>
    <mergeCell ref="E27:F27"/>
    <mergeCell ref="G27:H27"/>
    <mergeCell ref="I27:J27"/>
    <mergeCell ref="M25:N25"/>
    <mergeCell ref="O25:P25"/>
    <mergeCell ref="K28:L28"/>
    <mergeCell ref="B157:C157"/>
    <mergeCell ref="A25:A26"/>
    <mergeCell ref="E25:F25"/>
    <mergeCell ref="G25:H25"/>
    <mergeCell ref="I25:J25"/>
    <mergeCell ref="K25:L25"/>
    <mergeCell ref="A27:A28"/>
    <mergeCell ref="B154:C154"/>
    <mergeCell ref="B151:C151"/>
    <mergeCell ref="B147:C147"/>
    <mergeCell ref="B148:C148"/>
    <mergeCell ref="B149:C149"/>
    <mergeCell ref="B146:C146"/>
    <mergeCell ref="B153:C153"/>
    <mergeCell ref="B152:C152"/>
    <mergeCell ref="B150:C150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3:C113"/>
    <mergeCell ref="B114:C114"/>
    <mergeCell ref="B115:C115"/>
    <mergeCell ref="O103:P103"/>
    <mergeCell ref="O104:P104"/>
    <mergeCell ref="Q61:R61"/>
    <mergeCell ref="Q62:R62"/>
    <mergeCell ref="Q103:R103"/>
    <mergeCell ref="Q104:R104"/>
    <mergeCell ref="O101:P101"/>
    <mergeCell ref="Q101:R101"/>
    <mergeCell ref="O102:P102"/>
    <mergeCell ref="Q102:R102"/>
    <mergeCell ref="O61:P61"/>
    <mergeCell ref="O62:P62"/>
    <mergeCell ref="O100:P100"/>
    <mergeCell ref="Q100:R100"/>
    <mergeCell ref="O89:P89"/>
    <mergeCell ref="O97:P97"/>
    <mergeCell ref="Q97:R97"/>
    <mergeCell ref="O98:P98"/>
    <mergeCell ref="Q98:R98"/>
    <mergeCell ref="O93:P93"/>
    <mergeCell ref="Q93:R93"/>
    <mergeCell ref="O94:P94"/>
    <mergeCell ref="Q94:R94"/>
    <mergeCell ref="O85:P85"/>
    <mergeCell ref="O86:P86"/>
    <mergeCell ref="O99:P99"/>
    <mergeCell ref="Q99:R99"/>
    <mergeCell ref="O95:P95"/>
    <mergeCell ref="O96:P96"/>
    <mergeCell ref="Q95:R95"/>
    <mergeCell ref="Q96:R96"/>
    <mergeCell ref="Q89:R89"/>
    <mergeCell ref="O90:P90"/>
    <mergeCell ref="O87:P87"/>
    <mergeCell ref="Q87:R87"/>
    <mergeCell ref="O88:P88"/>
    <mergeCell ref="Q88:R88"/>
    <mergeCell ref="O91:P91"/>
    <mergeCell ref="Q91:R91"/>
    <mergeCell ref="O92:P92"/>
    <mergeCell ref="Q92:R92"/>
    <mergeCell ref="Q90:R90"/>
    <mergeCell ref="Q85:R85"/>
    <mergeCell ref="Q86:R86"/>
    <mergeCell ref="O81:P81"/>
    <mergeCell ref="O82:P82"/>
    <mergeCell ref="Q81:R81"/>
    <mergeCell ref="Q82:R82"/>
    <mergeCell ref="O83:P83"/>
    <mergeCell ref="Q83:R83"/>
    <mergeCell ref="O84:P84"/>
    <mergeCell ref="Q84:R84"/>
    <mergeCell ref="O73:P73"/>
    <mergeCell ref="O74:P74"/>
    <mergeCell ref="Q73:R73"/>
    <mergeCell ref="Q74:R74"/>
    <mergeCell ref="O75:P75"/>
    <mergeCell ref="O76:P76"/>
    <mergeCell ref="Q75:R75"/>
    <mergeCell ref="Q76:R76"/>
    <mergeCell ref="O69:P69"/>
    <mergeCell ref="O70:P70"/>
    <mergeCell ref="Q69:R69"/>
    <mergeCell ref="Q70:R70"/>
    <mergeCell ref="O71:P71"/>
    <mergeCell ref="O72:P72"/>
    <mergeCell ref="Q71:R71"/>
    <mergeCell ref="Q72:R72"/>
    <mergeCell ref="O66:P66"/>
    <mergeCell ref="Q66:R66"/>
    <mergeCell ref="O67:P67"/>
    <mergeCell ref="Q67:R67"/>
    <mergeCell ref="O68:P68"/>
    <mergeCell ref="Q68:R68"/>
    <mergeCell ref="O59:P59"/>
    <mergeCell ref="Q59:R59"/>
    <mergeCell ref="O60:P60"/>
    <mergeCell ref="Q60:R60"/>
    <mergeCell ref="O65:P65"/>
    <mergeCell ref="Q65:R65"/>
    <mergeCell ref="O63:P63"/>
    <mergeCell ref="O64:P64"/>
    <mergeCell ref="Q63:R63"/>
    <mergeCell ref="Q64:R64"/>
    <mergeCell ref="O58:P58"/>
    <mergeCell ref="Q58:R58"/>
    <mergeCell ref="O79:P79"/>
    <mergeCell ref="Q79:R79"/>
    <mergeCell ref="O80:P80"/>
    <mergeCell ref="Q80:R80"/>
    <mergeCell ref="O78:P78"/>
    <mergeCell ref="Q78:R78"/>
    <mergeCell ref="O77:P77"/>
    <mergeCell ref="Q77:R77"/>
    <mergeCell ref="O55:P55"/>
    <mergeCell ref="Q55:R55"/>
    <mergeCell ref="O56:P56"/>
    <mergeCell ref="Q56:R56"/>
    <mergeCell ref="O57:P57"/>
    <mergeCell ref="Q57:R57"/>
    <mergeCell ref="O52:P52"/>
    <mergeCell ref="Q52:R52"/>
    <mergeCell ref="O53:P53"/>
    <mergeCell ref="O54:P54"/>
    <mergeCell ref="Q53:R53"/>
    <mergeCell ref="Q54:R54"/>
    <mergeCell ref="O49:P49"/>
    <mergeCell ref="Q49:R49"/>
    <mergeCell ref="O50:P50"/>
    <mergeCell ref="Q50:R50"/>
    <mergeCell ref="O51:P51"/>
    <mergeCell ref="Q51:R51"/>
    <mergeCell ref="O47:P47"/>
    <mergeCell ref="Q47:R47"/>
    <mergeCell ref="O48:P48"/>
    <mergeCell ref="Q48:R48"/>
    <mergeCell ref="O45:P45"/>
    <mergeCell ref="Q45:R45"/>
    <mergeCell ref="O46:P46"/>
    <mergeCell ref="Q46:R46"/>
    <mergeCell ref="Q35:R35"/>
    <mergeCell ref="Q36:R36"/>
    <mergeCell ref="O40:P40"/>
    <mergeCell ref="Q40:R40"/>
    <mergeCell ref="O37:P37"/>
    <mergeCell ref="Q37:R37"/>
    <mergeCell ref="O38:P38"/>
    <mergeCell ref="Q38:R38"/>
    <mergeCell ref="O39:P39"/>
    <mergeCell ref="Q42:R42"/>
    <mergeCell ref="Q39:R39"/>
    <mergeCell ref="Q44:R44"/>
    <mergeCell ref="Q43:R43"/>
    <mergeCell ref="Q29:R29"/>
    <mergeCell ref="Q30:R30"/>
    <mergeCell ref="Q31:R31"/>
    <mergeCell ref="Q32:R32"/>
    <mergeCell ref="Q33:R33"/>
    <mergeCell ref="Q34:R34"/>
    <mergeCell ref="O43:P43"/>
    <mergeCell ref="O44:P44"/>
    <mergeCell ref="O29:P29"/>
    <mergeCell ref="O21:P21"/>
    <mergeCell ref="Q21:R21"/>
    <mergeCell ref="O17:P17"/>
    <mergeCell ref="O41:P41"/>
    <mergeCell ref="O42:P42"/>
    <mergeCell ref="Q41:R41"/>
    <mergeCell ref="O33:P33"/>
    <mergeCell ref="O34:P34"/>
    <mergeCell ref="O35:P35"/>
    <mergeCell ref="O36:P36"/>
    <mergeCell ref="O23:P23"/>
    <mergeCell ref="Q23:R23"/>
    <mergeCell ref="O24:P24"/>
    <mergeCell ref="Q24:R24"/>
    <mergeCell ref="O30:P30"/>
    <mergeCell ref="O31:P31"/>
    <mergeCell ref="O32:P32"/>
    <mergeCell ref="O22:P22"/>
    <mergeCell ref="Q22:R22"/>
    <mergeCell ref="Q17:R17"/>
    <mergeCell ref="O18:P18"/>
    <mergeCell ref="Q18:R18"/>
    <mergeCell ref="Q13:R13"/>
    <mergeCell ref="O14:P14"/>
    <mergeCell ref="Q14:R14"/>
    <mergeCell ref="Q15:R15"/>
    <mergeCell ref="O16:P16"/>
    <mergeCell ref="Q16:R16"/>
    <mergeCell ref="O15:P15"/>
    <mergeCell ref="O11:P11"/>
    <mergeCell ref="O12:P12"/>
    <mergeCell ref="Q11:R11"/>
    <mergeCell ref="Q12:R12"/>
    <mergeCell ref="O13:P13"/>
    <mergeCell ref="O9:P9"/>
    <mergeCell ref="Q9:R9"/>
    <mergeCell ref="O10:P10"/>
    <mergeCell ref="Q10:R10"/>
    <mergeCell ref="O5:P5"/>
    <mergeCell ref="Q5:R5"/>
    <mergeCell ref="O6:P6"/>
    <mergeCell ref="Q6:R6"/>
    <mergeCell ref="O7:P7"/>
    <mergeCell ref="O4:P4"/>
    <mergeCell ref="O8:P8"/>
    <mergeCell ref="Q3:R3"/>
    <mergeCell ref="Q4:R4"/>
    <mergeCell ref="Q7:R7"/>
    <mergeCell ref="Q8:R8"/>
    <mergeCell ref="M89:N89"/>
    <mergeCell ref="M96:N96"/>
    <mergeCell ref="M101:N101"/>
    <mergeCell ref="M90:N90"/>
    <mergeCell ref="M93:N93"/>
    <mergeCell ref="M94:N94"/>
    <mergeCell ref="M95:N95"/>
    <mergeCell ref="M91:N91"/>
    <mergeCell ref="M92:N92"/>
    <mergeCell ref="M103:N103"/>
    <mergeCell ref="M104:N104"/>
    <mergeCell ref="M97:N97"/>
    <mergeCell ref="M98:N98"/>
    <mergeCell ref="M99:N99"/>
    <mergeCell ref="M100:N100"/>
    <mergeCell ref="M102:N102"/>
    <mergeCell ref="M85:N85"/>
    <mergeCell ref="M86:N86"/>
    <mergeCell ref="M87:N87"/>
    <mergeCell ref="M88:N88"/>
    <mergeCell ref="M75:N75"/>
    <mergeCell ref="M76:N76"/>
    <mergeCell ref="M81:N81"/>
    <mergeCell ref="M82:N82"/>
    <mergeCell ref="M83:N83"/>
    <mergeCell ref="M84:N84"/>
    <mergeCell ref="M79:N79"/>
    <mergeCell ref="M80:N80"/>
    <mergeCell ref="M69:N69"/>
    <mergeCell ref="M70:N70"/>
    <mergeCell ref="M71:N71"/>
    <mergeCell ref="M72:N72"/>
    <mergeCell ref="M73:N73"/>
    <mergeCell ref="M74:N74"/>
    <mergeCell ref="M59:N59"/>
    <mergeCell ref="M60:N60"/>
    <mergeCell ref="M65:N65"/>
    <mergeCell ref="M66:N66"/>
    <mergeCell ref="M67:N67"/>
    <mergeCell ref="M68:N68"/>
    <mergeCell ref="M63:N63"/>
    <mergeCell ref="M64:N64"/>
    <mergeCell ref="M61:N61"/>
    <mergeCell ref="M62:N62"/>
    <mergeCell ref="M53:N53"/>
    <mergeCell ref="M54:N54"/>
    <mergeCell ref="M55:N55"/>
    <mergeCell ref="M56:N56"/>
    <mergeCell ref="M57:N57"/>
    <mergeCell ref="M58:N58"/>
    <mergeCell ref="M45:N45"/>
    <mergeCell ref="M46:N46"/>
    <mergeCell ref="M77:N77"/>
    <mergeCell ref="M78:N78"/>
    <mergeCell ref="M47:N47"/>
    <mergeCell ref="M48:N48"/>
    <mergeCell ref="M49:N49"/>
    <mergeCell ref="M50:N50"/>
    <mergeCell ref="M51:N51"/>
    <mergeCell ref="M52:N52"/>
    <mergeCell ref="M33:N33"/>
    <mergeCell ref="M34:N34"/>
    <mergeCell ref="M35:N35"/>
    <mergeCell ref="M36:N36"/>
    <mergeCell ref="M39:N39"/>
    <mergeCell ref="M40:N40"/>
    <mergeCell ref="M37:N37"/>
    <mergeCell ref="M38:N38"/>
    <mergeCell ref="M23:N23"/>
    <mergeCell ref="M24:N24"/>
    <mergeCell ref="M41:N41"/>
    <mergeCell ref="M42:N42"/>
    <mergeCell ref="M43:N43"/>
    <mergeCell ref="M44:N44"/>
    <mergeCell ref="M29:N29"/>
    <mergeCell ref="M30:N30"/>
    <mergeCell ref="M31:N31"/>
    <mergeCell ref="M32:N32"/>
    <mergeCell ref="M21:N21"/>
    <mergeCell ref="M22:N22"/>
    <mergeCell ref="M18:N18"/>
    <mergeCell ref="M17:N17"/>
    <mergeCell ref="M9:N9"/>
    <mergeCell ref="M10:N10"/>
    <mergeCell ref="M20:N20"/>
    <mergeCell ref="M5:N5"/>
    <mergeCell ref="M6:N6"/>
    <mergeCell ref="M13:N13"/>
    <mergeCell ref="M14:N14"/>
    <mergeCell ref="M11:N11"/>
    <mergeCell ref="M12:N12"/>
    <mergeCell ref="K102:L102"/>
    <mergeCell ref="K61:L61"/>
    <mergeCell ref="K62:L62"/>
    <mergeCell ref="K103:L103"/>
    <mergeCell ref="K104:L104"/>
    <mergeCell ref="M2:N2"/>
    <mergeCell ref="M3:N3"/>
    <mergeCell ref="M4:N4"/>
    <mergeCell ref="M7:N7"/>
    <mergeCell ref="M8:N8"/>
    <mergeCell ref="K98:L98"/>
    <mergeCell ref="K99:L99"/>
    <mergeCell ref="K100:L100"/>
    <mergeCell ref="K89:L89"/>
    <mergeCell ref="K90:L90"/>
    <mergeCell ref="K101:L101"/>
    <mergeCell ref="K94:L94"/>
    <mergeCell ref="K95:L95"/>
    <mergeCell ref="K96:L96"/>
    <mergeCell ref="K63:L63"/>
    <mergeCell ref="K64:L64"/>
    <mergeCell ref="K97:L97"/>
    <mergeCell ref="K86:L86"/>
    <mergeCell ref="K87:L87"/>
    <mergeCell ref="K88:L88"/>
    <mergeCell ref="K91:L91"/>
    <mergeCell ref="K92:L92"/>
    <mergeCell ref="K93:L93"/>
    <mergeCell ref="K76:L76"/>
    <mergeCell ref="K81:L81"/>
    <mergeCell ref="K82:L82"/>
    <mergeCell ref="K83:L83"/>
    <mergeCell ref="K84:L84"/>
    <mergeCell ref="K85:L85"/>
    <mergeCell ref="K70:L70"/>
    <mergeCell ref="K71:L71"/>
    <mergeCell ref="K72:L72"/>
    <mergeCell ref="K73:L73"/>
    <mergeCell ref="K74:L74"/>
    <mergeCell ref="K79:L79"/>
    <mergeCell ref="K80:L80"/>
    <mergeCell ref="K59:L59"/>
    <mergeCell ref="K75:L75"/>
    <mergeCell ref="K60:L60"/>
    <mergeCell ref="K65:L65"/>
    <mergeCell ref="K66:L66"/>
    <mergeCell ref="K67:L67"/>
    <mergeCell ref="K68:L68"/>
    <mergeCell ref="K69:L69"/>
    <mergeCell ref="K53:L53"/>
    <mergeCell ref="K54:L54"/>
    <mergeCell ref="K55:L55"/>
    <mergeCell ref="K56:L56"/>
    <mergeCell ref="K57:L57"/>
    <mergeCell ref="K58:L58"/>
    <mergeCell ref="K45:L45"/>
    <mergeCell ref="K46:L46"/>
    <mergeCell ref="K77:L77"/>
    <mergeCell ref="K78:L78"/>
    <mergeCell ref="K47:L47"/>
    <mergeCell ref="K48:L48"/>
    <mergeCell ref="K49:L49"/>
    <mergeCell ref="K50:L50"/>
    <mergeCell ref="K51:L51"/>
    <mergeCell ref="K52:L52"/>
    <mergeCell ref="K34:L34"/>
    <mergeCell ref="K35:L35"/>
    <mergeCell ref="K36:L36"/>
    <mergeCell ref="K39:L39"/>
    <mergeCell ref="K40:L40"/>
    <mergeCell ref="K37:L37"/>
    <mergeCell ref="K38:L38"/>
    <mergeCell ref="K24:L24"/>
    <mergeCell ref="K41:L41"/>
    <mergeCell ref="K42:L42"/>
    <mergeCell ref="K43:L43"/>
    <mergeCell ref="K44:L44"/>
    <mergeCell ref="K29:L29"/>
    <mergeCell ref="K30:L30"/>
    <mergeCell ref="K31:L31"/>
    <mergeCell ref="K32:L32"/>
    <mergeCell ref="K33:L33"/>
    <mergeCell ref="K21:L21"/>
    <mergeCell ref="K22:L22"/>
    <mergeCell ref="K23:L23"/>
    <mergeCell ref="K17:L17"/>
    <mergeCell ref="K10:L10"/>
    <mergeCell ref="K5:L5"/>
    <mergeCell ref="K6:L6"/>
    <mergeCell ref="K15:L15"/>
    <mergeCell ref="K14:L14"/>
    <mergeCell ref="K11:L11"/>
    <mergeCell ref="K12:L12"/>
    <mergeCell ref="I62:J62"/>
    <mergeCell ref="I103:J103"/>
    <mergeCell ref="I104:J104"/>
    <mergeCell ref="I2:J2"/>
    <mergeCell ref="K2:L2"/>
    <mergeCell ref="K7:L7"/>
    <mergeCell ref="K4:L4"/>
    <mergeCell ref="K8:L8"/>
    <mergeCell ref="K13:L13"/>
    <mergeCell ref="K9:L9"/>
    <mergeCell ref="I100:J100"/>
    <mergeCell ref="I89:J89"/>
    <mergeCell ref="I90:J90"/>
    <mergeCell ref="I101:J101"/>
    <mergeCell ref="I102:J102"/>
    <mergeCell ref="I61:J61"/>
    <mergeCell ref="I95:J95"/>
    <mergeCell ref="I96:J96"/>
    <mergeCell ref="I63:J63"/>
    <mergeCell ref="I99:J99"/>
    <mergeCell ref="I98:J98"/>
    <mergeCell ref="I87:J87"/>
    <mergeCell ref="I88:J88"/>
    <mergeCell ref="I91:J91"/>
    <mergeCell ref="I92:J92"/>
    <mergeCell ref="I93:J93"/>
    <mergeCell ref="I94:J94"/>
    <mergeCell ref="I83:J83"/>
    <mergeCell ref="I84:J84"/>
    <mergeCell ref="I85:J85"/>
    <mergeCell ref="I86:J86"/>
    <mergeCell ref="I64:J64"/>
    <mergeCell ref="I97:J97"/>
    <mergeCell ref="I73:J73"/>
    <mergeCell ref="I74:J74"/>
    <mergeCell ref="I75:J75"/>
    <mergeCell ref="I76:J76"/>
    <mergeCell ref="I81:J81"/>
    <mergeCell ref="I82:J82"/>
    <mergeCell ref="I67:J67"/>
    <mergeCell ref="I68:J68"/>
    <mergeCell ref="I69:J69"/>
    <mergeCell ref="I70:J70"/>
    <mergeCell ref="I71:J71"/>
    <mergeCell ref="I72:J72"/>
    <mergeCell ref="I57:J57"/>
    <mergeCell ref="I58:J58"/>
    <mergeCell ref="I79:J79"/>
    <mergeCell ref="I80:J80"/>
    <mergeCell ref="I59:J59"/>
    <mergeCell ref="I60:J60"/>
    <mergeCell ref="I77:J77"/>
    <mergeCell ref="I78:J78"/>
    <mergeCell ref="I65:J65"/>
    <mergeCell ref="I66:J66"/>
    <mergeCell ref="I51:J51"/>
    <mergeCell ref="I52:J52"/>
    <mergeCell ref="I53:J53"/>
    <mergeCell ref="I54:J54"/>
    <mergeCell ref="I55:J55"/>
    <mergeCell ref="I56:J56"/>
    <mergeCell ref="I47:J47"/>
    <mergeCell ref="I48:J48"/>
    <mergeCell ref="I49:J49"/>
    <mergeCell ref="I50:J50"/>
    <mergeCell ref="I39:J39"/>
    <mergeCell ref="I40:J40"/>
    <mergeCell ref="I41:J41"/>
    <mergeCell ref="I42:J42"/>
    <mergeCell ref="I43:J43"/>
    <mergeCell ref="I44:J44"/>
    <mergeCell ref="I37:J37"/>
    <mergeCell ref="I38:J38"/>
    <mergeCell ref="I45:J45"/>
    <mergeCell ref="I46:J46"/>
    <mergeCell ref="I31:J31"/>
    <mergeCell ref="I32:J32"/>
    <mergeCell ref="I33:J33"/>
    <mergeCell ref="I34:J34"/>
    <mergeCell ref="I35:J35"/>
    <mergeCell ref="I36:J36"/>
    <mergeCell ref="I18:J18"/>
    <mergeCell ref="I29:J29"/>
    <mergeCell ref="I30:J30"/>
    <mergeCell ref="I21:J21"/>
    <mergeCell ref="I22:J22"/>
    <mergeCell ref="I23:J23"/>
    <mergeCell ref="I24:J24"/>
    <mergeCell ref="I19:J19"/>
    <mergeCell ref="I26:J26"/>
    <mergeCell ref="I28:J28"/>
    <mergeCell ref="I5:J5"/>
    <mergeCell ref="I6:J6"/>
    <mergeCell ref="I13:J13"/>
    <mergeCell ref="I14:J14"/>
    <mergeCell ref="I11:J11"/>
    <mergeCell ref="I12:J12"/>
    <mergeCell ref="G61:H61"/>
    <mergeCell ref="G62:H62"/>
    <mergeCell ref="G103:H103"/>
    <mergeCell ref="G104:H104"/>
    <mergeCell ref="I3:J3"/>
    <mergeCell ref="I4:J4"/>
    <mergeCell ref="I7:J7"/>
    <mergeCell ref="I8:J8"/>
    <mergeCell ref="I9:J9"/>
    <mergeCell ref="I10:J10"/>
    <mergeCell ref="G99:H99"/>
    <mergeCell ref="G100:H100"/>
    <mergeCell ref="G89:H89"/>
    <mergeCell ref="G90:H90"/>
    <mergeCell ref="G101:H101"/>
    <mergeCell ref="G102:H102"/>
    <mergeCell ref="G95:H95"/>
    <mergeCell ref="G96:H96"/>
    <mergeCell ref="G97:H97"/>
    <mergeCell ref="G98:H98"/>
    <mergeCell ref="G87:H87"/>
    <mergeCell ref="G88:H88"/>
    <mergeCell ref="G91:H91"/>
    <mergeCell ref="G92:H92"/>
    <mergeCell ref="G93:H93"/>
    <mergeCell ref="G94:H94"/>
    <mergeCell ref="G83:H83"/>
    <mergeCell ref="G84:H84"/>
    <mergeCell ref="G85:H85"/>
    <mergeCell ref="G86:H86"/>
    <mergeCell ref="G63:H63"/>
    <mergeCell ref="G64:H64"/>
    <mergeCell ref="G73:H73"/>
    <mergeCell ref="G74:H74"/>
    <mergeCell ref="G75:H75"/>
    <mergeCell ref="G76:H76"/>
    <mergeCell ref="G81:H81"/>
    <mergeCell ref="G82:H82"/>
    <mergeCell ref="G67:H67"/>
    <mergeCell ref="G68:H68"/>
    <mergeCell ref="G69:H69"/>
    <mergeCell ref="G70:H70"/>
    <mergeCell ref="G71:H71"/>
    <mergeCell ref="G72:H72"/>
    <mergeCell ref="G57:H57"/>
    <mergeCell ref="G58:H58"/>
    <mergeCell ref="G79:H79"/>
    <mergeCell ref="G80:H80"/>
    <mergeCell ref="G59:H59"/>
    <mergeCell ref="G60:H60"/>
    <mergeCell ref="G77:H77"/>
    <mergeCell ref="G78:H78"/>
    <mergeCell ref="G65:H65"/>
    <mergeCell ref="G66:H66"/>
    <mergeCell ref="G51:H51"/>
    <mergeCell ref="G52:H52"/>
    <mergeCell ref="G53:H53"/>
    <mergeCell ref="G54:H54"/>
    <mergeCell ref="G55:H55"/>
    <mergeCell ref="G56:H5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7:H37"/>
    <mergeCell ref="G38:H38"/>
    <mergeCell ref="G45:H45"/>
    <mergeCell ref="G46:H46"/>
    <mergeCell ref="G31:H31"/>
    <mergeCell ref="G32:H32"/>
    <mergeCell ref="G33:H33"/>
    <mergeCell ref="G34:H34"/>
    <mergeCell ref="G35:H35"/>
    <mergeCell ref="G36:H36"/>
    <mergeCell ref="G18:H18"/>
    <mergeCell ref="G29:H29"/>
    <mergeCell ref="G30:H30"/>
    <mergeCell ref="G21:H21"/>
    <mergeCell ref="G22:H22"/>
    <mergeCell ref="G23:H23"/>
    <mergeCell ref="G24:H24"/>
    <mergeCell ref="G19:H19"/>
    <mergeCell ref="G26:H26"/>
    <mergeCell ref="G28:H28"/>
    <mergeCell ref="G9:H9"/>
    <mergeCell ref="G10:H10"/>
    <mergeCell ref="G5:H5"/>
    <mergeCell ref="G6:H6"/>
    <mergeCell ref="G15:H15"/>
    <mergeCell ref="G14:H14"/>
    <mergeCell ref="G11:H11"/>
    <mergeCell ref="G12:H12"/>
    <mergeCell ref="G7:H7"/>
    <mergeCell ref="G13:H13"/>
    <mergeCell ref="E104:F104"/>
    <mergeCell ref="E98:F98"/>
    <mergeCell ref="E99:F99"/>
    <mergeCell ref="E100:F100"/>
    <mergeCell ref="E101:F101"/>
    <mergeCell ref="G4:H4"/>
    <mergeCell ref="G8:H8"/>
    <mergeCell ref="E4:F4"/>
    <mergeCell ref="E7:F7"/>
    <mergeCell ref="E97:F97"/>
    <mergeCell ref="E102:F102"/>
    <mergeCell ref="E61:F61"/>
    <mergeCell ref="E62:F62"/>
    <mergeCell ref="E103:F103"/>
    <mergeCell ref="E88:F88"/>
    <mergeCell ref="E91:F91"/>
    <mergeCell ref="E92:F92"/>
    <mergeCell ref="E93:F93"/>
    <mergeCell ref="E89:F89"/>
    <mergeCell ref="E90:F90"/>
    <mergeCell ref="E95:F95"/>
    <mergeCell ref="E96:F96"/>
    <mergeCell ref="E63:F63"/>
    <mergeCell ref="E82:F82"/>
    <mergeCell ref="E83:F83"/>
    <mergeCell ref="E84:F84"/>
    <mergeCell ref="E85:F85"/>
    <mergeCell ref="E86:F86"/>
    <mergeCell ref="E87:F87"/>
    <mergeCell ref="E74:F74"/>
    <mergeCell ref="E94:F94"/>
    <mergeCell ref="E67:F67"/>
    <mergeCell ref="E68:F68"/>
    <mergeCell ref="E69:F69"/>
    <mergeCell ref="E70:F70"/>
    <mergeCell ref="E72:F72"/>
    <mergeCell ref="E78:F78"/>
    <mergeCell ref="E75:F75"/>
    <mergeCell ref="E76:F76"/>
    <mergeCell ref="E81:F81"/>
    <mergeCell ref="E56:F56"/>
    <mergeCell ref="E73:F73"/>
    <mergeCell ref="E57:F57"/>
    <mergeCell ref="E58:F58"/>
    <mergeCell ref="E79:F79"/>
    <mergeCell ref="E71:F71"/>
    <mergeCell ref="E64:F64"/>
    <mergeCell ref="E59:F59"/>
    <mergeCell ref="B112:C112"/>
    <mergeCell ref="E60:F60"/>
    <mergeCell ref="E65:F65"/>
    <mergeCell ref="E52:F52"/>
    <mergeCell ref="E45:F45"/>
    <mergeCell ref="E46:F46"/>
    <mergeCell ref="E53:F53"/>
    <mergeCell ref="E54:F54"/>
    <mergeCell ref="E80:F80"/>
    <mergeCell ref="E77:F77"/>
    <mergeCell ref="E33:F33"/>
    <mergeCell ref="E34:F34"/>
    <mergeCell ref="E22:F22"/>
    <mergeCell ref="E31:F31"/>
    <mergeCell ref="E35:F35"/>
    <mergeCell ref="E66:F66"/>
    <mergeCell ref="E55:F55"/>
    <mergeCell ref="E48:F48"/>
    <mergeCell ref="E49:F49"/>
    <mergeCell ref="E51:F51"/>
    <mergeCell ref="E36:F36"/>
    <mergeCell ref="E47:F47"/>
    <mergeCell ref="E41:F41"/>
    <mergeCell ref="E3:F3"/>
    <mergeCell ref="E13:F13"/>
    <mergeCell ref="E39:F39"/>
    <mergeCell ref="E44:F44"/>
    <mergeCell ref="E43:F43"/>
    <mergeCell ref="E37:F37"/>
    <mergeCell ref="E32:F32"/>
    <mergeCell ref="E11:F11"/>
    <mergeCell ref="E12:F12"/>
    <mergeCell ref="E2:F2"/>
    <mergeCell ref="E6:F6"/>
    <mergeCell ref="E8:F8"/>
    <mergeCell ref="E9:F9"/>
    <mergeCell ref="E10:F10"/>
    <mergeCell ref="E5:F5"/>
    <mergeCell ref="A15:A16"/>
    <mergeCell ref="E14:F14"/>
    <mergeCell ref="E29:F29"/>
    <mergeCell ref="E30:F30"/>
    <mergeCell ref="E18:F18"/>
    <mergeCell ref="E15:F15"/>
    <mergeCell ref="E16:F16"/>
    <mergeCell ref="E26:F26"/>
    <mergeCell ref="E28:F28"/>
    <mergeCell ref="T1:T2"/>
    <mergeCell ref="A1:A2"/>
    <mergeCell ref="B1:B2"/>
    <mergeCell ref="D1:D2"/>
    <mergeCell ref="E1:Q1"/>
    <mergeCell ref="S1:S2"/>
    <mergeCell ref="G2:H2"/>
    <mergeCell ref="Q2:R2"/>
    <mergeCell ref="O2:P2"/>
    <mergeCell ref="A3:A4"/>
    <mergeCell ref="A9:A10"/>
    <mergeCell ref="A13:A14"/>
    <mergeCell ref="A7:A8"/>
    <mergeCell ref="A21:A22"/>
    <mergeCell ref="A31:A32"/>
    <mergeCell ref="A11:A12"/>
    <mergeCell ref="A17:A18"/>
    <mergeCell ref="A29:A30"/>
    <mergeCell ref="A5:A6"/>
    <mergeCell ref="A43:A44"/>
    <mergeCell ref="A51:A52"/>
    <mergeCell ref="A47:A48"/>
    <mergeCell ref="A61:A62"/>
    <mergeCell ref="A39:A40"/>
    <mergeCell ref="A35:A36"/>
    <mergeCell ref="A41:A42"/>
    <mergeCell ref="A37:A38"/>
    <mergeCell ref="A45:A46"/>
    <mergeCell ref="A87:A88"/>
    <mergeCell ref="A71:A72"/>
    <mergeCell ref="A85:A86"/>
    <mergeCell ref="A95:A96"/>
    <mergeCell ref="A93:A94"/>
    <mergeCell ref="A89:A90"/>
    <mergeCell ref="A83:A84"/>
    <mergeCell ref="A77:A78"/>
    <mergeCell ref="A75:A76"/>
    <mergeCell ref="A81:A82"/>
    <mergeCell ref="A67:A68"/>
    <mergeCell ref="A53:A54"/>
    <mergeCell ref="A49:A50"/>
    <mergeCell ref="E38:F38"/>
    <mergeCell ref="E50:F50"/>
    <mergeCell ref="A103:A104"/>
    <mergeCell ref="A91:A92"/>
    <mergeCell ref="A73:A74"/>
    <mergeCell ref="A101:A102"/>
    <mergeCell ref="A97:A98"/>
    <mergeCell ref="A33:A34"/>
    <mergeCell ref="A79:A80"/>
    <mergeCell ref="A57:A58"/>
    <mergeCell ref="A63:A64"/>
    <mergeCell ref="A23:A24"/>
    <mergeCell ref="E21:F21"/>
    <mergeCell ref="E42:F42"/>
    <mergeCell ref="E40:F40"/>
    <mergeCell ref="E23:F23"/>
    <mergeCell ref="A65:A66"/>
    <mergeCell ref="I17:J17"/>
    <mergeCell ref="E17:F17"/>
    <mergeCell ref="G17:H17"/>
    <mergeCell ref="A55:A56"/>
    <mergeCell ref="A99:A100"/>
    <mergeCell ref="A59:A60"/>
    <mergeCell ref="A69:A70"/>
    <mergeCell ref="A19:A20"/>
    <mergeCell ref="E19:F19"/>
    <mergeCell ref="E24:F24"/>
    <mergeCell ref="O20:P20"/>
    <mergeCell ref="B155:C155"/>
    <mergeCell ref="B156:C156"/>
    <mergeCell ref="I15:J15"/>
    <mergeCell ref="M15:N15"/>
    <mergeCell ref="G16:H16"/>
    <mergeCell ref="I16:J16"/>
    <mergeCell ref="K16:L16"/>
    <mergeCell ref="M16:N16"/>
    <mergeCell ref="K18:L18"/>
    <mergeCell ref="B158:C158"/>
    <mergeCell ref="Q20:R20"/>
    <mergeCell ref="K19:L19"/>
    <mergeCell ref="M19:N19"/>
    <mergeCell ref="O19:P19"/>
    <mergeCell ref="Q19:R19"/>
    <mergeCell ref="E20:F20"/>
    <mergeCell ref="G20:H20"/>
    <mergeCell ref="I20:J20"/>
    <mergeCell ref="K20:L20"/>
  </mergeCells>
  <hyperlinks>
    <hyperlink ref="D126" r:id="rId1" tooltip=" 04450616 - CLERY ST ANDRE AAS " display="https://www.pongiste.fr/include/pages/club.php?num_club=04450616&amp;num_dep=45&amp;nom_dep=LOIRET&amp;page_retour=clubs_dep&amp;color=2C7A96&amp;taille="/>
    <hyperlink ref="D115" r:id="rId2" tooltip=" 04450410 - USM OLIVET TENNIS DE TABLE " display="https://www.pongiste.fr/include/pages/club.php?num_club=04450410&amp;num_dep=45&amp;nom_dep=LOIRET&amp;page_retour=clubs_dep&amp;color=2C7A96&amp;taille="/>
    <hyperlink ref="D116" r:id="rId3" tooltip=" 04450410 - USM OLIVET TENNIS DE TABLE " display="https://www.pongiste.fr/include/pages/club.php?num_club=04450410&amp;num_dep=45&amp;nom_dep=LOIRET&amp;page_retour=clubs_dep&amp;color=2C7A96&amp;taille="/>
    <hyperlink ref="D112" r:id="rId4" tooltip=" 04450410 - USM OLIVET TENNIS DE TABLE " display="https://www.pongiste.fr/include/pages/club.php?num_club=04450410&amp;num_dep=45&amp;nom_dep=LOIRET&amp;page_retour=clubs_dep&amp;color=2C7A96&amp;taille="/>
    <hyperlink ref="D123" r:id="rId5" tooltip=" 04450410 - USM OLIVET TENNIS DE TABLE " display="https://www.pongiste.fr/include/pages/club.php?num_club=04450410&amp;num_dep=45&amp;nom_dep=LOIRET&amp;page_retour=clubs_dep&amp;color=2C7A96&amp;taille="/>
    <hyperlink ref="D136" r:id="rId6" tooltip=" 04450192 - US ORLEANS Tennis de Table " display="https://www.pongiste.fr/include/pages/club.php?num_club=04450192&amp;num_dep=45&amp;nom_dep=LOIRET&amp;page_retour=clubs_dep&amp;color=2C7A96&amp;taille="/>
    <hyperlink ref="D134" r:id="rId7" tooltip=" 04450192 - US ORLEANS Tennis de Table " display="https://www.pongiste.fr/include/pages/club.php?num_club=04450192&amp;num_dep=45&amp;nom_dep=LOIRET&amp;page_retour=clubs_dep&amp;color=2C7A96&amp;taille="/>
    <hyperlink ref="D118" r:id="rId8" tooltip=" 04450573 - US SANDILLON TT " display="https://www.pongiste.fr/include/pages/club.php?num_club=04450573&amp;num_dep=45&amp;nom_dep=LOIRET&amp;page_retour=clubs_dep&amp;color=2C7A96&amp;taille="/>
    <hyperlink ref="D131" r:id="rId9" tooltip=" 04450663 - US CHAPELLOISE TT " display="https://www.pongiste.fr/include/pages/club.php?num_club=04450663&amp;num_dep=45&amp;nom_dep=LOIRET&amp;page_retour=clubs_dep&amp;color=2C7A96&amp;taille="/>
    <hyperlink ref="D127" r:id="rId10" tooltip=" 04450751 - PING ST JEAN 45 " display="https://www.pongiste.fr/include/pages/club.php?num_club=04450751&amp;num_dep=45&amp;nom_dep=LOIRET&amp;page_retour=clubs_dep&amp;color=2C7A96&amp;taille="/>
    <hyperlink ref="D129" r:id="rId11" tooltip=" 04450417 - J3 TT AMILLY " display="https://www.pongiste.fr/include/pages/club.php?num_club=04450417&amp;num_dep=45&amp;nom_dep=LOIRET&amp;page_retour=clubs_dep&amp;color=2C7A96&amp;taille="/>
    <hyperlink ref="D132" r:id="rId12" tooltip=" 04450417 - J3 TT AMILLY " display="https://www.pongiste.fr/include/pages/club.php?num_club=04450417&amp;num_dep=45&amp;nom_dep=LOIRET&amp;page_retour=clubs_dep&amp;color=2C7A96&amp;taille="/>
    <hyperlink ref="D121" r:id="rId13" tooltip=" 04450417 - J3 TT AMILLY " display="https://www.pongiste.fr/include/pages/club.php?num_club=04450417&amp;num_dep=45&amp;nom_dep=LOIRET&amp;page_retour=clubs_dep&amp;color=2C7A96&amp;taille="/>
    <hyperlink ref="D120" r:id="rId14" tooltip=" 04450417 - J3 TT AMILLY " display="https://www.pongiste.fr/include/pages/club.php?num_club=04450417&amp;num_dep=45&amp;nom_dep=LOIRET&amp;page_retour=clubs_dep&amp;color=2C7A96&amp;taille="/>
    <hyperlink ref="D114" r:id="rId15" tooltip=" 04450036 - MONTARGIS CP " display="https://www.pongiste.fr/include/pages/club.php?num_club=04450036&amp;num_dep=45&amp;nom_dep=LOIRET&amp;page_retour=clubs_dep&amp;color=2C7A96&amp;taille="/>
    <hyperlink ref="D128" r:id="rId16" tooltip=" 04450753 - CLUB MAGDUNOIS TT " display="https://www.pongiste.fr/include/pages/club.php?num_club=04450753&amp;num_dep=45&amp;nom_dep=LOIRET&amp;page_retour=clubs_dep&amp;color=2C7A96&amp;taille="/>
    <hyperlink ref="D122" r:id="rId17" tooltip=" 04450663 - US CHAPELLOISE TT " display="https://www.pongiste.fr/include/pages/club.php?num_club=04450663&amp;num_dep=45&amp;nom_dep=LOIRET&amp;page_retour=clubs_dep&amp;color=2C7A96&amp;taille="/>
    <hyperlink ref="D113" r:id="rId18" tooltip=" 04450702 - CERCLE JULES FERRY TT " display="https://www.pongiste.fr/include/pages/club.php?num_club=04450702&amp;num_dep=45&amp;nom_dep=LOIRET&amp;page_retour=clubs_dep&amp;color=2C7A96&amp;taille="/>
    <hyperlink ref="D117" r:id="rId19" tooltip=" 04450184 - SEMOY ASTT " display="https://www.pongiste.fr/include/pages/club.php?num_club=04450184&amp;num_dep=45&amp;nom_dep=LOIRET&amp;page_retour=clubs_dep&amp;color=2C7A96&amp;taille="/>
    <hyperlink ref="D124" r:id="rId20" tooltip=" 04450561 - MENESTREAU-EN-VILLETTE " display="https://www.pongiste.fr/include/pages/club.php?num_club=04450561&amp;num_dep=45&amp;nom_dep=LOIRET&amp;page_retour=clubs_dep&amp;color=2C7A96&amp;taille="/>
    <hyperlink ref="D130" r:id="rId21" tooltip=" 04450192 - US ORLEANS Tennis de Table " display="https://www.pongiste.fr/include/pages/club.php?num_club=04450192&amp;num_dep=45&amp;nom_dep=LOIRET&amp;page_retour=clubs_dep&amp;color=2C7A96&amp;taille="/>
    <hyperlink ref="D135" r:id="rId22" tooltip=" 04450571 - CMPJM INGRE TT " display="https://www.pongiste.fr/include/pages/club.php?num_club=04450571&amp;num_dep=45&amp;nom_dep=LOIRET&amp;page_retour=clubs_dep&amp;color=2C7A96&amp;taille="/>
    <hyperlink ref="D137" r:id="rId23" tooltip=" 04450026 - ST MARCEAU ORLEANS TT " display="https://www.pongiste.fr/include/pages/club.php?num_club=04450026&amp;num_dep=45&amp;nom_dep=LOIRET&amp;page_retour=clubs_dep&amp;color=2C7A96&amp;taille="/>
    <hyperlink ref="D145" r:id="rId24" tooltip=" 04450661 - ORMES EVEIL SPORTIF " display="https://www.pongiste.fr/include/pages/club.php?num_club=04450661&amp;num_dep=45&amp;nom_dep=LOIRET&amp;page_retour=clubs_dep&amp;color=2C7A96&amp;taille="/>
    <hyperlink ref="D143" r:id="rId25" tooltip=" 04450661 - ORMES EVEIL SPORTIF " display="https://www.pongiste.fr/include/pages/club.php?num_club=04450661&amp;num_dep=45&amp;nom_dep=LOIRET&amp;page_retour=clubs_dep&amp;color=2C7A96&amp;taille="/>
    <hyperlink ref="D146" r:id="rId26" tooltip=" 04450663 - US CHAPELLOISE TT " display="https://www.pongiste.fr/include/pages/club.php?num_club=04450663&amp;num_dep=45&amp;nom_dep=LOIRET&amp;page_retour=clubs_dep&amp;color=2C7A96&amp;taille="/>
    <hyperlink ref="D142" r:id="rId27" tooltip=" 04450757 - SUD LOIRE TT 45 " display="https://www.pongiste.fr/include/pages/club.php?num_club=04450757&amp;num_dep=45&amp;nom_dep=LOIRET&amp;page_retour=clubs_dep&amp;color=2C7A96&amp;taille="/>
    <hyperlink ref="D140" r:id="rId28" tooltip=" 04450184 - SEMOY ASTT " display="https://www.pongiste.fr/include/pages/club.php?num_club=04450184&amp;num_dep=45&amp;nom_dep=LOIRET&amp;page_retour=clubs_dep&amp;color=2C7A96&amp;taille="/>
    <hyperlink ref="D139" r:id="rId29" tooltip=" 04450759 - CHATEAUNEUF TT " display="https://www.pongiste.fr/include/pages/club.php?num_club=04450759&amp;num_dep=45&amp;nom_dep=LOIRET&amp;page_retour=clubs_dep&amp;color=2C7A96&amp;taille=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54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JeanLuc</dc:creator>
  <cp:keywords/>
  <dc:description/>
  <cp:lastModifiedBy>papa</cp:lastModifiedBy>
  <cp:lastPrinted>2024-01-15T10:58:28Z</cp:lastPrinted>
  <dcterms:created xsi:type="dcterms:W3CDTF">2020-09-03T10:24:15Z</dcterms:created>
  <dcterms:modified xsi:type="dcterms:W3CDTF">2024-04-26T14:11:09Z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