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705" windowHeight="11760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'Classés'!$A$1:$AM$66</definedName>
    <definedName name="_xlnm.Print_Area" localSheetId="3">'Corpos'!$A$1:$S$20</definedName>
    <definedName name="_xlnm.Print_Area" localSheetId="1">'Critérium Fédéral'!$A$1:$S$66</definedName>
    <definedName name="_xlnm.Print_Area" localSheetId="0">'Licenciés'!$A$1:$S$198</definedName>
    <definedName name="_xlnm.Print_Area" localSheetId="4">'Non renouvelés'!$A$1:$S$66</definedName>
  </definedNames>
  <calcPr fullCalcOnLoad="1"/>
</workbook>
</file>

<file path=xl/sharedStrings.xml><?xml version="1.0" encoding="utf-8"?>
<sst xmlns="http://schemas.openxmlformats.org/spreadsheetml/2006/main" count="1001" uniqueCount="155">
  <si>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</si>
  <si>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</si>
  <si>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</si>
  <si>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</si>
  <si>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</si>
  <si>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</si>
  <si>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</si>
  <si>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</si>
  <si>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</si>
  <si>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</si>
  <si>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</si>
  <si>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</si>
  <si>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ORLEANS GAZELEC </t>
  </si>
  <si>
    <t> 23450026</t>
  </si>
  <si>
    <t>ORLEANS ST MARCEAU </t>
  </si>
  <si>
    <t> 23450030</t>
  </si>
  <si>
    <t>ORLEANS ASPTT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</si>
  <si>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</si>
  <si>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</si>
  <si>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</si>
  <si>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</si>
  <si>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</si>
  <si>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</si>
  <si>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</si>
  <si>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GIEN ASTT</t>
  </si>
  <si>
    <t> 23450118</t>
  </si>
  <si>
    <t>THELEM ASSURANCES</t>
  </si>
  <si>
    <t> 23450144</t>
  </si>
  <si>
    <t>ETOILE BALGENTIENNE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</si>
  <si>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</si>
  <si>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</si>
  <si>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</si>
  <si>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</si>
  <si>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</si>
  <si>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</si>
  <si>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</si>
  <si>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</si>
  <si>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</si>
  <si>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</si>
  <si>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</si>
  <si>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</si>
  <si>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</si>
  <si>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ENTENTE BAULOISE T.T.</t>
  </si>
  <si>
    <t> 23450309</t>
  </si>
  <si>
    <t>LA SOURCE AL</t>
  </si>
  <si>
    <t> 23450362</t>
  </si>
  <si>
    <t>AS CE HUMANIS</t>
  </si>
  <si>
    <t> 23450410</t>
  </si>
  <si>
    <t>OLIVET USM TT</t>
  </si>
  <si>
    <t> 23450413</t>
  </si>
  <si>
    <t>LAILLY CA TT</t>
  </si>
  <si>
    <t> 23450417</t>
  </si>
  <si>
    <t>AMILLY J3 TT</t>
  </si>
  <si>
    <t> 23450429</t>
  </si>
  <si>
    <t>DONNERY TT</t>
  </si>
  <si>
    <t> 23450450</t>
  </si>
  <si>
    <t>PICASSO CHALETTE CS</t>
  </si>
  <si>
    <t> 23450504</t>
  </si>
  <si>
    <t> 23450561</t>
  </si>
  <si>
    <t> 23450571</t>
  </si>
  <si>
    <t>INGRE CMPJM</t>
  </si>
  <si>
    <t> 23450573</t>
  </si>
  <si>
    <t>SANDILLON US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</si>
  <si>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</si>
  <si>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</si>
  <si>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</si>
  <si>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</si>
  <si>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</si>
  <si>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</si>
  <si>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</si>
  <si>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</si>
  <si>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ST LYE LA FORET AS</t>
  </si>
  <si>
    <t> 23450616</t>
  </si>
  <si>
    <t>CLERY ST ANDRE AAS</t>
  </si>
  <si>
    <t> 23450617</t>
  </si>
  <si>
    <t>CHAILLY LORRIS VM TT</t>
  </si>
  <si>
    <t> 23450655</t>
  </si>
  <si>
    <t>BRANDT INDUSTRIE</t>
  </si>
  <si>
    <t> 23450661</t>
  </si>
  <si>
    <t>ORMES EVEIL SPORTIF </t>
  </si>
  <si>
    <t> 23450663</t>
  </si>
  <si>
    <t>LA CHAPELLOISE USTT</t>
  </si>
  <si>
    <t> 23450695</t>
  </si>
  <si>
    <t>FEROLLES TT</t>
  </si>
  <si>
    <t> 23450702</t>
  </si>
  <si>
    <t> 23450706</t>
  </si>
  <si>
    <t>SARAN USM</t>
  </si>
  <si>
    <t> 23450709</t>
  </si>
  <si>
    <t>SOGECAP</t>
  </si>
  <si>
    <t> 23450712</t>
  </si>
  <si>
    <t>L'HIRONDELLE</t>
  </si>
  <si>
    <t> 23450714</t>
  </si>
  <si>
    <t>ST MARTIN D'ABBAT TTC</t>
  </si>
  <si>
    <t> 23450715</t>
  </si>
  <si>
    <t>GIDY ASTT</t>
  </si>
  <si>
    <t> 23450734</t>
  </si>
  <si>
    <t> 23450736</t>
  </si>
  <si>
    <t>DADONVILLE ASC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</si>
  <si>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</si>
  <si>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</si>
  <si>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</si>
  <si>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</si>
  <si>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</si>
  <si>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</si>
  <si>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</si>
  <si>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</si>
  <si>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ASGMF</t>
  </si>
  <si>
    <t>Total : </t>
  </si>
  <si>
    <t>INSCRITS AU CRITERIUM FEDERAL</t>
  </si>
  <si>
    <t>TRANCHE DE CLASSEMENT</t>
  </si>
  <si>
    <t> 23450753</t>
  </si>
  <si>
    <t>LICENCES PROMOTIONNELLES</t>
  </si>
  <si>
    <t>LICENCES TRADITIONNELLES</t>
  </si>
  <si>
    <t>TOTAL LICENCES</t>
  </si>
  <si>
    <t>BNP PARIBAS ORL/SARAN ASC </t>
  </si>
  <si>
    <t>ORLEANS US</t>
  </si>
  <si>
    <t>MALESHERBES CP</t>
  </si>
  <si>
    <t>PUISEAUX AS</t>
  </si>
  <si>
    <t>JOHN DEERE SARAN OMSP.</t>
  </si>
  <si>
    <t>ST JEAN DE BRAYE - SMOC</t>
  </si>
  <si>
    <t>VIENNE AS TT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</si>
  <si>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</si>
  <si>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</si>
  <si>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</si>
  <si>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</si>
  <si>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</si>
  <si>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</si>
  <si>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LICENCES NON RENOUVELEES</t>
  </si>
  <si>
    <t>CORPO</t>
  </si>
  <si>
    <t>ASL FAMAR ORLEANS</t>
  </si>
  <si>
    <t> 23450754</t>
  </si>
  <si>
    <t> 23450755</t>
  </si>
  <si>
    <t>CP DU GATINAY</t>
  </si>
  <si>
    <t>US FERTESIENNE</t>
  </si>
  <si>
    <t>ASL FAMAR</t>
  </si>
  <si>
    <t> 23450756</t>
  </si>
  <si>
    <t>TOP SPIN 45</t>
  </si>
  <si>
    <t>NN</t>
  </si>
  <si>
    <t>9 </t>
  </si>
  <si>
    <t>8 </t>
  </si>
  <si>
    <t>7 </t>
  </si>
  <si>
    <t>6 </t>
  </si>
  <si>
    <t>5 </t>
  </si>
  <si>
    <t>NON RENOUVELES</t>
  </si>
  <si>
    <t>CORPORATIFS</t>
  </si>
  <si>
    <t> 23450757</t>
  </si>
  <si>
    <t>SUD LOIRE TT 45</t>
  </si>
  <si>
    <t> 23450733</t>
  </si>
  <si>
    <t>CHANTEAU USM TT</t>
  </si>
  <si>
    <t> 23450758</t>
  </si>
  <si>
    <t>ASL CHRO TT</t>
  </si>
  <si>
    <t>CRITERIUM FEDERAL</t>
  </si>
  <si>
    <t>CHATEAUNEUF TT</t>
  </si>
  <si>
    <t> 23450759</t>
  </si>
  <si>
    <t>CMTT MEUNG 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</si>
</sst>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6" borderId="0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04"/>
  <sheetViews>
    <sheetView showGridLines="0" showZeros="0" tabSelected="1" zoomScaleSheetLayoutView="10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1" bestFit="1" customWidth="1"/>
    <col min="2" max="2" width="27.28125" style="1" bestFit="1" customWidth="1"/>
    <col min="3" max="3" width="5.00390625" style="24" bestFit="1" customWidth="1"/>
    <col min="4" max="4" width="4.00390625" style="24" bestFit="1" customWidth="1"/>
    <col min="5" max="5" width="5.00390625" style="24" bestFit="1" customWidth="1"/>
    <col min="6" max="19" width="4.7109375" style="4" customWidth="1"/>
    <col min="20" max="20" width="9.57421875" style="1" bestFit="1" customWidth="1"/>
    <col min="21" max="21" width="30.421875" style="1" bestFit="1" customWidth="1"/>
    <col min="22" max="22" width="4.00390625" style="1" bestFit="1" customWidth="1"/>
    <col min="23" max="25" width="3.00390625" style="1" customWidth="1"/>
    <col min="26" max="26" width="4.00390625" style="1" bestFit="1" customWidth="1"/>
    <col min="27" max="27" width="3.00390625" style="1" customWidth="1"/>
    <col min="28" max="28" width="4.00390625" style="1" bestFit="1" customWidth="1"/>
    <col min="29" max="29" width="3.00390625" style="1" customWidth="1"/>
    <col min="30" max="30" width="4.00390625" style="1" bestFit="1" customWidth="1"/>
    <col min="31" max="32" width="3.00390625" style="1" customWidth="1"/>
    <col min="33" max="33" width="2.28125" style="1" bestFit="1" customWidth="1"/>
    <col min="34" max="35" width="3.00390625" style="1" customWidth="1"/>
    <col min="36" max="36" width="5.00390625" style="1" bestFit="1" customWidth="1"/>
    <col min="37" max="37" width="4.00390625" style="1" bestFit="1" customWidth="1"/>
    <col min="38" max="16384" width="11.421875" style="1" customWidth="1"/>
  </cols>
  <sheetData>
    <row r="1" spans="1:19" ht="15" customHeight="1">
      <c r="A1" s="86" t="s">
        <v>111</v>
      </c>
      <c r="B1" s="87"/>
      <c r="C1" s="94" t="s">
        <v>0</v>
      </c>
      <c r="D1" s="95"/>
      <c r="E1" s="96"/>
      <c r="F1" s="86" t="s">
        <v>1</v>
      </c>
      <c r="G1" s="87"/>
      <c r="H1" s="86" t="s">
        <v>2</v>
      </c>
      <c r="I1" s="87"/>
      <c r="J1" s="86" t="s">
        <v>3</v>
      </c>
      <c r="K1" s="87"/>
      <c r="L1" s="86" t="s">
        <v>4</v>
      </c>
      <c r="M1" s="87"/>
      <c r="N1" s="86" t="s">
        <v>5</v>
      </c>
      <c r="O1" s="87"/>
      <c r="P1" s="86" t="s">
        <v>6</v>
      </c>
      <c r="Q1" s="87"/>
      <c r="R1" s="86" t="s">
        <v>7</v>
      </c>
      <c r="S1" s="87"/>
    </row>
    <row r="2" spans="1:19" ht="15" customHeight="1">
      <c r="A2" s="88"/>
      <c r="B2" s="89"/>
      <c r="C2" s="40" t="s">
        <v>8</v>
      </c>
      <c r="D2" s="41" t="s">
        <v>9</v>
      </c>
      <c r="E2" s="25" t="s">
        <v>10</v>
      </c>
      <c r="F2" s="8" t="s">
        <v>8</v>
      </c>
      <c r="G2" s="7" t="s">
        <v>9</v>
      </c>
      <c r="H2" s="8" t="s">
        <v>8</v>
      </c>
      <c r="I2" s="7" t="s">
        <v>9</v>
      </c>
      <c r="J2" s="8" t="s">
        <v>8</v>
      </c>
      <c r="K2" s="7" t="s">
        <v>9</v>
      </c>
      <c r="L2" s="8" t="s">
        <v>8</v>
      </c>
      <c r="M2" s="7" t="s">
        <v>9</v>
      </c>
      <c r="N2" s="8" t="s">
        <v>8</v>
      </c>
      <c r="O2" s="7" t="s">
        <v>9</v>
      </c>
      <c r="P2" s="8" t="s">
        <v>8</v>
      </c>
      <c r="Q2" s="7" t="s">
        <v>9</v>
      </c>
      <c r="R2" s="8" t="s">
        <v>8</v>
      </c>
      <c r="S2" s="7" t="s">
        <v>9</v>
      </c>
    </row>
    <row r="3" spans="1:21" ht="15" customHeight="1">
      <c r="A3" s="14" t="s">
        <v>11</v>
      </c>
      <c r="B3" s="3" t="s">
        <v>12</v>
      </c>
      <c r="C3" s="42">
        <f>F3+H3+J3+L3+N3+P3+R3</f>
        <v>0</v>
      </c>
      <c r="D3" s="43">
        <f>G3+I3+K3+M3+O3+Q3+S3</f>
        <v>0</v>
      </c>
      <c r="E3" s="26">
        <f>+C3+D3</f>
        <v>0</v>
      </c>
      <c r="F3" s="75">
        <v>0</v>
      </c>
      <c r="G3" s="76">
        <v>0</v>
      </c>
      <c r="H3" s="75">
        <v>0</v>
      </c>
      <c r="I3" s="76">
        <v>0</v>
      </c>
      <c r="J3" s="75">
        <v>0</v>
      </c>
      <c r="K3" s="76">
        <v>0</v>
      </c>
      <c r="L3" s="75">
        <v>0</v>
      </c>
      <c r="M3" s="76">
        <v>0</v>
      </c>
      <c r="N3" s="75">
        <v>0</v>
      </c>
      <c r="O3" s="76">
        <v>0</v>
      </c>
      <c r="P3" s="75">
        <v>0</v>
      </c>
      <c r="Q3" s="76">
        <v>0</v>
      </c>
      <c r="R3" s="75">
        <v>0</v>
      </c>
      <c r="S3" s="76">
        <v>0</v>
      </c>
      <c r="T3" s="36"/>
      <c r="U3" s="35"/>
    </row>
    <row r="4" spans="1:21" ht="15" customHeight="1">
      <c r="A4" s="14" t="s">
        <v>13</v>
      </c>
      <c r="B4" s="3" t="s">
        <v>14</v>
      </c>
      <c r="C4" s="42">
        <f>F4+H4+J4+L4+N4+P4+R4</f>
        <v>132</v>
      </c>
      <c r="D4" s="43">
        <f>G4+I4+K4+M4+O4+Q4+S4</f>
        <v>42</v>
      </c>
      <c r="E4" s="27">
        <f>C4+D4</f>
        <v>174</v>
      </c>
      <c r="F4" s="75">
        <v>48</v>
      </c>
      <c r="G4" s="76">
        <v>18</v>
      </c>
      <c r="H4" s="75">
        <v>29</v>
      </c>
      <c r="I4" s="76">
        <v>10</v>
      </c>
      <c r="J4" s="75">
        <v>14</v>
      </c>
      <c r="K4" s="76">
        <v>0</v>
      </c>
      <c r="L4" s="75">
        <v>9</v>
      </c>
      <c r="M4" s="76">
        <v>2</v>
      </c>
      <c r="N4" s="75">
        <v>5</v>
      </c>
      <c r="O4" s="76">
        <v>0</v>
      </c>
      <c r="P4" s="75">
        <v>10</v>
      </c>
      <c r="Q4" s="76">
        <v>6</v>
      </c>
      <c r="R4" s="75">
        <v>17</v>
      </c>
      <c r="S4" s="76">
        <v>6</v>
      </c>
      <c r="T4" s="36"/>
      <c r="U4" s="35"/>
    </row>
    <row r="5" spans="1:21" ht="15" customHeight="1">
      <c r="A5" s="14" t="s">
        <v>15</v>
      </c>
      <c r="B5" s="3" t="s">
        <v>16</v>
      </c>
      <c r="C5" s="42">
        <f aca="true" t="shared" si="0" ref="C5:D49">F5+H5+J5+L5+N5+P5+R5</f>
        <v>7</v>
      </c>
      <c r="D5" s="43">
        <f t="shared" si="0"/>
        <v>1</v>
      </c>
      <c r="E5" s="27">
        <f aca="true" t="shared" si="1" ref="E5:E64">C5+D5</f>
        <v>8</v>
      </c>
      <c r="F5" s="75">
        <v>0</v>
      </c>
      <c r="G5" s="76">
        <v>1</v>
      </c>
      <c r="H5" s="75">
        <v>3</v>
      </c>
      <c r="I5" s="76">
        <v>0</v>
      </c>
      <c r="J5" s="75">
        <v>2</v>
      </c>
      <c r="K5" s="76">
        <v>0</v>
      </c>
      <c r="L5" s="75">
        <v>0</v>
      </c>
      <c r="M5" s="76">
        <v>0</v>
      </c>
      <c r="N5" s="75">
        <v>0</v>
      </c>
      <c r="O5" s="76">
        <v>0</v>
      </c>
      <c r="P5" s="75">
        <v>1</v>
      </c>
      <c r="Q5" s="76">
        <v>0</v>
      </c>
      <c r="R5" s="75">
        <v>1</v>
      </c>
      <c r="S5" s="76">
        <v>0</v>
      </c>
      <c r="T5" s="36"/>
      <c r="U5" s="35"/>
    </row>
    <row r="6" spans="1:21" ht="15" customHeight="1">
      <c r="A6" s="14" t="s">
        <v>17</v>
      </c>
      <c r="B6" s="3" t="s">
        <v>18</v>
      </c>
      <c r="C6" s="42">
        <f t="shared" si="0"/>
        <v>0</v>
      </c>
      <c r="D6" s="43">
        <f t="shared" si="0"/>
        <v>0</v>
      </c>
      <c r="E6" s="27">
        <f t="shared" si="1"/>
        <v>0</v>
      </c>
      <c r="F6" s="75">
        <v>0</v>
      </c>
      <c r="G6" s="76">
        <v>0</v>
      </c>
      <c r="H6" s="75">
        <v>0</v>
      </c>
      <c r="I6" s="76">
        <v>0</v>
      </c>
      <c r="J6" s="75">
        <v>0</v>
      </c>
      <c r="K6" s="76">
        <v>0</v>
      </c>
      <c r="L6" s="75">
        <v>0</v>
      </c>
      <c r="M6" s="76">
        <v>0</v>
      </c>
      <c r="N6" s="75">
        <v>0</v>
      </c>
      <c r="O6" s="76">
        <v>0</v>
      </c>
      <c r="P6" s="75">
        <v>0</v>
      </c>
      <c r="Q6" s="76">
        <v>0</v>
      </c>
      <c r="R6" s="75">
        <v>0</v>
      </c>
      <c r="S6" s="76">
        <v>0</v>
      </c>
      <c r="T6" s="36"/>
      <c r="U6" s="35"/>
    </row>
    <row r="7" spans="1:21" ht="15" customHeight="1">
      <c r="A7" s="14" t="s">
        <v>19</v>
      </c>
      <c r="B7" s="3" t="s">
        <v>20</v>
      </c>
      <c r="C7" s="42">
        <f t="shared" si="0"/>
        <v>31</v>
      </c>
      <c r="D7" s="43">
        <f t="shared" si="0"/>
        <v>7</v>
      </c>
      <c r="E7" s="27">
        <f t="shared" si="1"/>
        <v>38</v>
      </c>
      <c r="F7" s="75">
        <v>9</v>
      </c>
      <c r="G7" s="76">
        <v>3</v>
      </c>
      <c r="H7" s="75">
        <v>7</v>
      </c>
      <c r="I7" s="76">
        <v>0</v>
      </c>
      <c r="J7" s="75">
        <v>2</v>
      </c>
      <c r="K7" s="76">
        <v>1</v>
      </c>
      <c r="L7" s="75">
        <v>6</v>
      </c>
      <c r="M7" s="76">
        <v>0</v>
      </c>
      <c r="N7" s="75">
        <v>1</v>
      </c>
      <c r="O7" s="76">
        <v>0</v>
      </c>
      <c r="P7" s="75">
        <v>3</v>
      </c>
      <c r="Q7" s="76">
        <v>1</v>
      </c>
      <c r="R7" s="75">
        <v>3</v>
      </c>
      <c r="S7" s="76">
        <v>2</v>
      </c>
      <c r="T7" s="36"/>
      <c r="U7" s="35"/>
    </row>
    <row r="8" spans="1:21" ht="15" customHeight="1">
      <c r="A8" s="14" t="s">
        <v>21</v>
      </c>
      <c r="B8" s="3" t="s">
        <v>22</v>
      </c>
      <c r="C8" s="42">
        <f t="shared" si="0"/>
        <v>0</v>
      </c>
      <c r="D8" s="43">
        <f t="shared" si="0"/>
        <v>0</v>
      </c>
      <c r="E8" s="27">
        <f t="shared" si="1"/>
        <v>0</v>
      </c>
      <c r="F8" s="75">
        <v>0</v>
      </c>
      <c r="G8" s="76">
        <v>0</v>
      </c>
      <c r="H8" s="75">
        <v>0</v>
      </c>
      <c r="I8" s="76">
        <v>0</v>
      </c>
      <c r="J8" s="75">
        <v>0</v>
      </c>
      <c r="K8" s="76">
        <v>0</v>
      </c>
      <c r="L8" s="75">
        <v>0</v>
      </c>
      <c r="M8" s="76">
        <v>0</v>
      </c>
      <c r="N8" s="75">
        <v>0</v>
      </c>
      <c r="O8" s="76">
        <v>0</v>
      </c>
      <c r="P8" s="75">
        <v>0</v>
      </c>
      <c r="Q8" s="76">
        <v>0</v>
      </c>
      <c r="R8" s="75">
        <v>0</v>
      </c>
      <c r="S8" s="76">
        <v>0</v>
      </c>
      <c r="T8" s="36"/>
      <c r="U8" s="35"/>
    </row>
    <row r="9" spans="1:21" ht="15" customHeight="1">
      <c r="A9" s="14" t="s">
        <v>23</v>
      </c>
      <c r="B9" s="3" t="s">
        <v>24</v>
      </c>
      <c r="C9" s="42">
        <f t="shared" si="0"/>
        <v>37</v>
      </c>
      <c r="D9" s="43">
        <f t="shared" si="0"/>
        <v>8</v>
      </c>
      <c r="E9" s="27">
        <f t="shared" si="1"/>
        <v>45</v>
      </c>
      <c r="F9" s="75">
        <v>1</v>
      </c>
      <c r="G9" s="76">
        <v>1</v>
      </c>
      <c r="H9" s="75">
        <v>0</v>
      </c>
      <c r="I9" s="76">
        <v>1</v>
      </c>
      <c r="J9" s="75">
        <v>18</v>
      </c>
      <c r="K9" s="76">
        <v>1</v>
      </c>
      <c r="L9" s="75">
        <v>3</v>
      </c>
      <c r="M9" s="76">
        <v>0</v>
      </c>
      <c r="N9" s="75">
        <v>0</v>
      </c>
      <c r="O9" s="76">
        <v>0</v>
      </c>
      <c r="P9" s="75">
        <v>6</v>
      </c>
      <c r="Q9" s="76">
        <v>3</v>
      </c>
      <c r="R9" s="75">
        <v>9</v>
      </c>
      <c r="S9" s="76">
        <v>2</v>
      </c>
      <c r="T9" s="36"/>
      <c r="U9" s="35"/>
    </row>
    <row r="10" spans="1:21" ht="15" customHeight="1">
      <c r="A10" s="14" t="s">
        <v>25</v>
      </c>
      <c r="B10" s="3" t="s">
        <v>26</v>
      </c>
      <c r="C10" s="42">
        <f t="shared" si="0"/>
        <v>0</v>
      </c>
      <c r="D10" s="43">
        <f t="shared" si="0"/>
        <v>0</v>
      </c>
      <c r="E10" s="27">
        <f t="shared" si="1"/>
        <v>0</v>
      </c>
      <c r="F10" s="75">
        <v>0</v>
      </c>
      <c r="G10" s="76">
        <v>0</v>
      </c>
      <c r="H10" s="75">
        <v>0</v>
      </c>
      <c r="I10" s="76">
        <v>0</v>
      </c>
      <c r="J10" s="75">
        <v>0</v>
      </c>
      <c r="K10" s="76">
        <v>0</v>
      </c>
      <c r="L10" s="75">
        <v>0</v>
      </c>
      <c r="M10" s="76">
        <v>0</v>
      </c>
      <c r="N10" s="75">
        <v>0</v>
      </c>
      <c r="O10" s="76">
        <v>0</v>
      </c>
      <c r="P10" s="75">
        <v>0</v>
      </c>
      <c r="Q10" s="76">
        <v>0</v>
      </c>
      <c r="R10" s="75">
        <v>0</v>
      </c>
      <c r="S10" s="76">
        <v>0</v>
      </c>
      <c r="T10" s="36"/>
      <c r="U10" s="35"/>
    </row>
    <row r="11" spans="1:21" ht="15" customHeight="1">
      <c r="A11" s="14" t="s">
        <v>27</v>
      </c>
      <c r="B11" s="3" t="s">
        <v>28</v>
      </c>
      <c r="C11" s="42">
        <f t="shared" si="0"/>
        <v>9</v>
      </c>
      <c r="D11" s="43">
        <f t="shared" si="0"/>
        <v>3</v>
      </c>
      <c r="E11" s="27">
        <f t="shared" si="1"/>
        <v>12</v>
      </c>
      <c r="F11" s="75">
        <v>0</v>
      </c>
      <c r="G11" s="76">
        <v>0</v>
      </c>
      <c r="H11" s="75">
        <v>3</v>
      </c>
      <c r="I11" s="76">
        <v>0</v>
      </c>
      <c r="J11" s="75">
        <v>0</v>
      </c>
      <c r="K11" s="76">
        <v>0</v>
      </c>
      <c r="L11" s="75">
        <v>4</v>
      </c>
      <c r="M11" s="76">
        <v>0</v>
      </c>
      <c r="N11" s="75">
        <v>0</v>
      </c>
      <c r="O11" s="76">
        <v>0</v>
      </c>
      <c r="P11" s="75">
        <v>1</v>
      </c>
      <c r="Q11" s="76">
        <v>2</v>
      </c>
      <c r="R11" s="75">
        <v>1</v>
      </c>
      <c r="S11" s="76">
        <v>1</v>
      </c>
      <c r="T11" s="36"/>
      <c r="U11" s="35"/>
    </row>
    <row r="12" spans="1:21" ht="15" customHeight="1">
      <c r="A12" s="14" t="s">
        <v>29</v>
      </c>
      <c r="B12" s="3" t="s">
        <v>114</v>
      </c>
      <c r="C12" s="42">
        <f t="shared" si="0"/>
        <v>0</v>
      </c>
      <c r="D12" s="43">
        <f t="shared" si="0"/>
        <v>0</v>
      </c>
      <c r="E12" s="27">
        <f t="shared" si="1"/>
        <v>0</v>
      </c>
      <c r="F12" s="75">
        <v>0</v>
      </c>
      <c r="G12" s="76">
        <v>0</v>
      </c>
      <c r="H12" s="75">
        <v>0</v>
      </c>
      <c r="I12" s="76">
        <v>0</v>
      </c>
      <c r="J12" s="75">
        <v>0</v>
      </c>
      <c r="K12" s="76">
        <v>0</v>
      </c>
      <c r="L12" s="75">
        <v>0</v>
      </c>
      <c r="M12" s="76">
        <v>0</v>
      </c>
      <c r="N12" s="75">
        <v>0</v>
      </c>
      <c r="O12" s="76">
        <v>0</v>
      </c>
      <c r="P12" s="75">
        <v>0</v>
      </c>
      <c r="Q12" s="76">
        <v>0</v>
      </c>
      <c r="R12" s="75">
        <v>0</v>
      </c>
      <c r="S12" s="76">
        <v>0</v>
      </c>
      <c r="T12" s="36"/>
      <c r="U12" s="35"/>
    </row>
    <row r="13" spans="1:21" ht="15" customHeight="1">
      <c r="A13" s="14" t="s">
        <v>30</v>
      </c>
      <c r="B13" s="3" t="s">
        <v>31</v>
      </c>
      <c r="C13" s="42">
        <f t="shared" si="0"/>
        <v>19</v>
      </c>
      <c r="D13" s="43">
        <f t="shared" si="0"/>
        <v>6</v>
      </c>
      <c r="E13" s="27">
        <f t="shared" si="1"/>
        <v>25</v>
      </c>
      <c r="F13" s="75">
        <v>6</v>
      </c>
      <c r="G13" s="76">
        <v>2</v>
      </c>
      <c r="H13" s="75">
        <v>9</v>
      </c>
      <c r="I13" s="76">
        <v>3</v>
      </c>
      <c r="J13" s="75">
        <v>2</v>
      </c>
      <c r="K13" s="76">
        <v>0</v>
      </c>
      <c r="L13" s="75">
        <v>1</v>
      </c>
      <c r="M13" s="76">
        <v>0</v>
      </c>
      <c r="N13" s="75">
        <v>0</v>
      </c>
      <c r="O13" s="76">
        <v>1</v>
      </c>
      <c r="P13" s="75">
        <v>0</v>
      </c>
      <c r="Q13" s="76">
        <v>0</v>
      </c>
      <c r="R13" s="75">
        <v>1</v>
      </c>
      <c r="S13" s="76">
        <v>0</v>
      </c>
      <c r="T13" s="36"/>
      <c r="U13" s="35"/>
    </row>
    <row r="14" spans="1:21" ht="15" customHeight="1">
      <c r="A14" s="14" t="s">
        <v>32</v>
      </c>
      <c r="B14" s="3" t="s">
        <v>33</v>
      </c>
      <c r="C14" s="42">
        <f t="shared" si="0"/>
        <v>0</v>
      </c>
      <c r="D14" s="43">
        <f t="shared" si="0"/>
        <v>0</v>
      </c>
      <c r="E14" s="27">
        <f t="shared" si="1"/>
        <v>0</v>
      </c>
      <c r="F14" s="75">
        <v>0</v>
      </c>
      <c r="G14" s="76">
        <v>0</v>
      </c>
      <c r="H14" s="75">
        <v>0</v>
      </c>
      <c r="I14" s="76">
        <v>0</v>
      </c>
      <c r="J14" s="75">
        <v>0</v>
      </c>
      <c r="K14" s="76">
        <v>0</v>
      </c>
      <c r="L14" s="75">
        <v>0</v>
      </c>
      <c r="M14" s="76">
        <v>0</v>
      </c>
      <c r="N14" s="75">
        <v>0</v>
      </c>
      <c r="O14" s="76">
        <v>0</v>
      </c>
      <c r="P14" s="75">
        <v>0</v>
      </c>
      <c r="Q14" s="76">
        <v>0</v>
      </c>
      <c r="R14" s="75">
        <v>0</v>
      </c>
      <c r="S14" s="76">
        <v>0</v>
      </c>
      <c r="T14" s="36"/>
      <c r="U14" s="35"/>
    </row>
    <row r="15" spans="1:21" ht="15" customHeight="1">
      <c r="A15" s="14" t="s">
        <v>34</v>
      </c>
      <c r="B15" s="3" t="s">
        <v>35</v>
      </c>
      <c r="C15" s="42">
        <f t="shared" si="0"/>
        <v>0</v>
      </c>
      <c r="D15" s="43">
        <f t="shared" si="0"/>
        <v>0</v>
      </c>
      <c r="E15" s="27">
        <f t="shared" si="1"/>
        <v>0</v>
      </c>
      <c r="F15" s="75">
        <v>0</v>
      </c>
      <c r="G15" s="76">
        <v>0</v>
      </c>
      <c r="H15" s="75">
        <v>0</v>
      </c>
      <c r="I15" s="76">
        <v>0</v>
      </c>
      <c r="J15" s="75">
        <v>0</v>
      </c>
      <c r="K15" s="76">
        <v>0</v>
      </c>
      <c r="L15" s="75">
        <v>0</v>
      </c>
      <c r="M15" s="76">
        <v>0</v>
      </c>
      <c r="N15" s="75">
        <v>0</v>
      </c>
      <c r="O15" s="76">
        <v>0</v>
      </c>
      <c r="P15" s="75">
        <v>0</v>
      </c>
      <c r="Q15" s="76">
        <v>0</v>
      </c>
      <c r="R15" s="75">
        <v>0</v>
      </c>
      <c r="S15" s="76">
        <v>0</v>
      </c>
      <c r="T15" s="36"/>
      <c r="U15" s="35"/>
    </row>
    <row r="16" spans="1:21" ht="15" customHeight="1">
      <c r="A16" s="14" t="s">
        <v>36</v>
      </c>
      <c r="B16" s="3" t="s">
        <v>115</v>
      </c>
      <c r="C16" s="42">
        <f t="shared" si="0"/>
        <v>31</v>
      </c>
      <c r="D16" s="43">
        <f t="shared" si="0"/>
        <v>4</v>
      </c>
      <c r="E16" s="27">
        <f t="shared" si="1"/>
        <v>35</v>
      </c>
      <c r="F16" s="75">
        <v>6</v>
      </c>
      <c r="G16" s="76">
        <v>1</v>
      </c>
      <c r="H16" s="75">
        <v>3</v>
      </c>
      <c r="I16" s="76">
        <v>0</v>
      </c>
      <c r="J16" s="75">
        <v>3</v>
      </c>
      <c r="K16" s="76">
        <v>0</v>
      </c>
      <c r="L16" s="75">
        <v>5</v>
      </c>
      <c r="M16" s="76">
        <v>0</v>
      </c>
      <c r="N16" s="75">
        <v>1</v>
      </c>
      <c r="O16" s="76">
        <v>1</v>
      </c>
      <c r="P16" s="75">
        <v>6</v>
      </c>
      <c r="Q16" s="76">
        <v>1</v>
      </c>
      <c r="R16" s="75">
        <v>7</v>
      </c>
      <c r="S16" s="76">
        <v>1</v>
      </c>
      <c r="T16" s="36"/>
      <c r="U16" s="35"/>
    </row>
    <row r="17" spans="1:21" ht="15" customHeight="1">
      <c r="A17" s="14" t="s">
        <v>37</v>
      </c>
      <c r="B17" s="3" t="s">
        <v>116</v>
      </c>
      <c r="C17" s="42">
        <f t="shared" si="0"/>
        <v>10</v>
      </c>
      <c r="D17" s="43">
        <f t="shared" si="0"/>
        <v>4</v>
      </c>
      <c r="E17" s="27">
        <f t="shared" si="1"/>
        <v>14</v>
      </c>
      <c r="F17" s="75">
        <v>1</v>
      </c>
      <c r="G17" s="76">
        <v>0</v>
      </c>
      <c r="H17" s="75">
        <v>1</v>
      </c>
      <c r="I17" s="76">
        <v>0</v>
      </c>
      <c r="J17" s="75">
        <v>3</v>
      </c>
      <c r="K17" s="76">
        <v>0</v>
      </c>
      <c r="L17" s="75">
        <v>1</v>
      </c>
      <c r="M17" s="76">
        <v>0</v>
      </c>
      <c r="N17" s="75">
        <v>2</v>
      </c>
      <c r="O17" s="76">
        <v>1</v>
      </c>
      <c r="P17" s="75">
        <v>0</v>
      </c>
      <c r="Q17" s="76">
        <v>1</v>
      </c>
      <c r="R17" s="75">
        <v>2</v>
      </c>
      <c r="S17" s="76">
        <v>2</v>
      </c>
      <c r="T17" s="36"/>
      <c r="U17" s="35"/>
    </row>
    <row r="18" spans="1:21" ht="15" customHeight="1">
      <c r="A18" s="14" t="s">
        <v>38</v>
      </c>
      <c r="B18" s="3" t="s">
        <v>117</v>
      </c>
      <c r="C18" s="42">
        <f t="shared" si="0"/>
        <v>8</v>
      </c>
      <c r="D18" s="43">
        <f t="shared" si="0"/>
        <v>3</v>
      </c>
      <c r="E18" s="27">
        <f t="shared" si="1"/>
        <v>11</v>
      </c>
      <c r="F18" s="75">
        <v>0</v>
      </c>
      <c r="G18" s="76">
        <v>0</v>
      </c>
      <c r="H18" s="75">
        <v>1</v>
      </c>
      <c r="I18" s="76">
        <v>2</v>
      </c>
      <c r="J18" s="75">
        <v>4</v>
      </c>
      <c r="K18" s="76">
        <v>0</v>
      </c>
      <c r="L18" s="75">
        <v>1</v>
      </c>
      <c r="M18" s="76">
        <v>0</v>
      </c>
      <c r="N18" s="75">
        <v>1</v>
      </c>
      <c r="O18" s="76">
        <v>0</v>
      </c>
      <c r="P18" s="75">
        <v>1</v>
      </c>
      <c r="Q18" s="76">
        <v>0</v>
      </c>
      <c r="R18" s="75">
        <v>0</v>
      </c>
      <c r="S18" s="76">
        <v>1</v>
      </c>
      <c r="T18" s="36"/>
      <c r="U18" s="35"/>
    </row>
    <row r="19" spans="1:21" ht="15" customHeight="1">
      <c r="A19" s="14" t="s">
        <v>39</v>
      </c>
      <c r="B19" s="3" t="s">
        <v>118</v>
      </c>
      <c r="C19" s="42">
        <f t="shared" si="0"/>
        <v>0</v>
      </c>
      <c r="D19" s="43">
        <f t="shared" si="0"/>
        <v>0</v>
      </c>
      <c r="E19" s="27">
        <f t="shared" si="1"/>
        <v>0</v>
      </c>
      <c r="F19" s="75">
        <v>0</v>
      </c>
      <c r="G19" s="76">
        <v>0</v>
      </c>
      <c r="H19" s="75">
        <v>0</v>
      </c>
      <c r="I19" s="76">
        <v>0</v>
      </c>
      <c r="J19" s="75">
        <v>0</v>
      </c>
      <c r="K19" s="76">
        <v>0</v>
      </c>
      <c r="L19" s="75">
        <v>0</v>
      </c>
      <c r="M19" s="76">
        <v>0</v>
      </c>
      <c r="N19" s="75">
        <v>0</v>
      </c>
      <c r="O19" s="76">
        <v>0</v>
      </c>
      <c r="P19" s="75">
        <v>0</v>
      </c>
      <c r="Q19" s="76">
        <v>0</v>
      </c>
      <c r="R19" s="75">
        <v>0</v>
      </c>
      <c r="S19" s="76">
        <v>0</v>
      </c>
      <c r="T19" s="36"/>
      <c r="U19" s="35"/>
    </row>
    <row r="20" spans="1:21" ht="15" customHeight="1">
      <c r="A20" s="14" t="s">
        <v>40</v>
      </c>
      <c r="B20" s="3" t="s">
        <v>119</v>
      </c>
      <c r="C20" s="42">
        <f t="shared" si="0"/>
        <v>32</v>
      </c>
      <c r="D20" s="43">
        <f t="shared" si="0"/>
        <v>3</v>
      </c>
      <c r="E20" s="27">
        <f t="shared" si="1"/>
        <v>35</v>
      </c>
      <c r="F20" s="75">
        <v>1</v>
      </c>
      <c r="G20" s="76">
        <v>0</v>
      </c>
      <c r="H20" s="75">
        <v>10</v>
      </c>
      <c r="I20" s="76">
        <v>0</v>
      </c>
      <c r="J20" s="75">
        <v>7</v>
      </c>
      <c r="K20" s="76">
        <v>0</v>
      </c>
      <c r="L20" s="75">
        <v>4</v>
      </c>
      <c r="M20" s="76">
        <v>0</v>
      </c>
      <c r="N20" s="75">
        <v>0</v>
      </c>
      <c r="O20" s="76">
        <v>0</v>
      </c>
      <c r="P20" s="75">
        <v>1</v>
      </c>
      <c r="Q20" s="76">
        <v>1</v>
      </c>
      <c r="R20" s="75">
        <v>9</v>
      </c>
      <c r="S20" s="76">
        <v>2</v>
      </c>
      <c r="T20" s="36"/>
      <c r="U20" s="35"/>
    </row>
    <row r="21" spans="1:21" ht="15" customHeight="1">
      <c r="A21" s="14" t="s">
        <v>41</v>
      </c>
      <c r="B21" s="3" t="s">
        <v>42</v>
      </c>
      <c r="C21" s="42">
        <f t="shared" si="0"/>
        <v>24</v>
      </c>
      <c r="D21" s="43">
        <f t="shared" si="0"/>
        <v>6</v>
      </c>
      <c r="E21" s="27">
        <f t="shared" si="1"/>
        <v>30</v>
      </c>
      <c r="F21" s="75">
        <v>4</v>
      </c>
      <c r="G21" s="76">
        <v>3</v>
      </c>
      <c r="H21" s="75">
        <v>6</v>
      </c>
      <c r="I21" s="76">
        <v>3</v>
      </c>
      <c r="J21" s="75">
        <v>4</v>
      </c>
      <c r="K21" s="76">
        <v>0</v>
      </c>
      <c r="L21" s="75">
        <v>1</v>
      </c>
      <c r="M21" s="76">
        <v>0</v>
      </c>
      <c r="N21" s="75">
        <v>3</v>
      </c>
      <c r="O21" s="76">
        <v>0</v>
      </c>
      <c r="P21" s="75">
        <v>1</v>
      </c>
      <c r="Q21" s="76">
        <v>0</v>
      </c>
      <c r="R21" s="75">
        <v>5</v>
      </c>
      <c r="S21" s="76">
        <v>0</v>
      </c>
      <c r="T21" s="36"/>
      <c r="U21" s="35"/>
    </row>
    <row r="22" spans="1:21" ht="15" customHeight="1">
      <c r="A22" s="14" t="s">
        <v>43</v>
      </c>
      <c r="B22" s="3" t="s">
        <v>44</v>
      </c>
      <c r="C22" s="42">
        <f t="shared" si="0"/>
        <v>0</v>
      </c>
      <c r="D22" s="43">
        <f t="shared" si="0"/>
        <v>0</v>
      </c>
      <c r="E22" s="27">
        <f t="shared" si="1"/>
        <v>0</v>
      </c>
      <c r="F22" s="75">
        <v>0</v>
      </c>
      <c r="G22" s="76">
        <v>0</v>
      </c>
      <c r="H22" s="75">
        <v>0</v>
      </c>
      <c r="I22" s="76">
        <v>0</v>
      </c>
      <c r="J22" s="75">
        <v>0</v>
      </c>
      <c r="K22" s="76">
        <v>0</v>
      </c>
      <c r="L22" s="75">
        <v>0</v>
      </c>
      <c r="M22" s="76">
        <v>0</v>
      </c>
      <c r="N22" s="75">
        <v>0</v>
      </c>
      <c r="O22" s="76">
        <v>0</v>
      </c>
      <c r="P22" s="75">
        <v>0</v>
      </c>
      <c r="Q22" s="76">
        <v>0</v>
      </c>
      <c r="R22" s="75">
        <v>0</v>
      </c>
      <c r="S22" s="76">
        <v>0</v>
      </c>
      <c r="T22" s="36"/>
      <c r="U22" s="35"/>
    </row>
    <row r="23" spans="1:21" ht="15" customHeight="1">
      <c r="A23" s="14" t="s">
        <v>45</v>
      </c>
      <c r="B23" s="3" t="s">
        <v>46</v>
      </c>
      <c r="C23" s="42">
        <f t="shared" si="0"/>
        <v>0</v>
      </c>
      <c r="D23" s="43">
        <f t="shared" si="0"/>
        <v>0</v>
      </c>
      <c r="E23" s="27">
        <f t="shared" si="1"/>
        <v>0</v>
      </c>
      <c r="F23" s="75">
        <v>0</v>
      </c>
      <c r="G23" s="76">
        <v>0</v>
      </c>
      <c r="H23" s="75">
        <v>0</v>
      </c>
      <c r="I23" s="76">
        <v>0</v>
      </c>
      <c r="J23" s="75">
        <v>0</v>
      </c>
      <c r="K23" s="76">
        <v>0</v>
      </c>
      <c r="L23" s="75">
        <v>0</v>
      </c>
      <c r="M23" s="76">
        <v>0</v>
      </c>
      <c r="N23" s="75">
        <v>0</v>
      </c>
      <c r="O23" s="76">
        <v>0</v>
      </c>
      <c r="P23" s="75">
        <v>0</v>
      </c>
      <c r="Q23" s="76">
        <v>0</v>
      </c>
      <c r="R23" s="75">
        <v>0</v>
      </c>
      <c r="S23" s="76">
        <v>0</v>
      </c>
      <c r="T23" s="36"/>
      <c r="U23" s="35"/>
    </row>
    <row r="24" spans="1:21" ht="15" customHeight="1">
      <c r="A24" s="14" t="s">
        <v>47</v>
      </c>
      <c r="B24" s="3" t="s">
        <v>48</v>
      </c>
      <c r="C24" s="42">
        <f t="shared" si="0"/>
        <v>151</v>
      </c>
      <c r="D24" s="43">
        <f t="shared" si="0"/>
        <v>46</v>
      </c>
      <c r="E24" s="27">
        <f t="shared" si="1"/>
        <v>197</v>
      </c>
      <c r="F24" s="75">
        <v>73</v>
      </c>
      <c r="G24" s="76">
        <v>23</v>
      </c>
      <c r="H24" s="75">
        <v>46</v>
      </c>
      <c r="I24" s="76">
        <v>15</v>
      </c>
      <c r="J24" s="75">
        <v>15</v>
      </c>
      <c r="K24" s="76">
        <v>3</v>
      </c>
      <c r="L24" s="75">
        <v>5</v>
      </c>
      <c r="M24" s="76">
        <v>0</v>
      </c>
      <c r="N24" s="75">
        <v>1</v>
      </c>
      <c r="O24" s="76">
        <v>0</v>
      </c>
      <c r="P24" s="75">
        <v>4</v>
      </c>
      <c r="Q24" s="76">
        <v>1</v>
      </c>
      <c r="R24" s="75">
        <v>7</v>
      </c>
      <c r="S24" s="76">
        <v>4</v>
      </c>
      <c r="T24" s="36"/>
      <c r="U24" s="35"/>
    </row>
    <row r="25" spans="1:21" ht="15" customHeight="1">
      <c r="A25" s="14" t="s">
        <v>49</v>
      </c>
      <c r="B25" s="3" t="s">
        <v>50</v>
      </c>
      <c r="C25" s="42">
        <f t="shared" si="0"/>
        <v>2</v>
      </c>
      <c r="D25" s="43">
        <f t="shared" si="0"/>
        <v>0</v>
      </c>
      <c r="E25" s="27">
        <f t="shared" si="1"/>
        <v>2</v>
      </c>
      <c r="F25" s="75">
        <v>0</v>
      </c>
      <c r="G25" s="76">
        <v>0</v>
      </c>
      <c r="H25" s="75">
        <v>0</v>
      </c>
      <c r="I25" s="76">
        <v>0</v>
      </c>
      <c r="J25" s="75">
        <v>0</v>
      </c>
      <c r="K25" s="76">
        <v>0</v>
      </c>
      <c r="L25" s="75">
        <v>0</v>
      </c>
      <c r="M25" s="76">
        <v>0</v>
      </c>
      <c r="N25" s="75">
        <v>0</v>
      </c>
      <c r="O25" s="76">
        <v>0</v>
      </c>
      <c r="P25" s="75">
        <v>1</v>
      </c>
      <c r="Q25" s="76">
        <v>0</v>
      </c>
      <c r="R25" s="75">
        <v>1</v>
      </c>
      <c r="S25" s="76">
        <v>0</v>
      </c>
      <c r="T25" s="36"/>
      <c r="U25" s="35"/>
    </row>
    <row r="26" spans="1:21" ht="15" customHeight="1">
      <c r="A26" s="14" t="s">
        <v>51</v>
      </c>
      <c r="B26" s="3" t="s">
        <v>52</v>
      </c>
      <c r="C26" s="42">
        <f t="shared" si="0"/>
        <v>24</v>
      </c>
      <c r="D26" s="43">
        <f t="shared" si="0"/>
        <v>6</v>
      </c>
      <c r="E26" s="27">
        <f t="shared" si="1"/>
        <v>30</v>
      </c>
      <c r="F26" s="75">
        <v>3</v>
      </c>
      <c r="G26" s="76">
        <v>0</v>
      </c>
      <c r="H26" s="75">
        <v>9</v>
      </c>
      <c r="I26" s="76">
        <v>4</v>
      </c>
      <c r="J26" s="75">
        <v>3</v>
      </c>
      <c r="K26" s="76">
        <v>1</v>
      </c>
      <c r="L26" s="75">
        <v>1</v>
      </c>
      <c r="M26" s="76">
        <v>0</v>
      </c>
      <c r="N26" s="75">
        <v>2</v>
      </c>
      <c r="O26" s="76">
        <v>0</v>
      </c>
      <c r="P26" s="75">
        <v>4</v>
      </c>
      <c r="Q26" s="76">
        <v>0</v>
      </c>
      <c r="R26" s="75">
        <v>2</v>
      </c>
      <c r="S26" s="76">
        <v>1</v>
      </c>
      <c r="T26" s="36"/>
      <c r="U26" s="35"/>
    </row>
    <row r="27" spans="1:21" ht="15" customHeight="1">
      <c r="A27" s="14" t="s">
        <v>53</v>
      </c>
      <c r="B27" s="3" t="s">
        <v>54</v>
      </c>
      <c r="C27" s="42">
        <f t="shared" si="0"/>
        <v>29</v>
      </c>
      <c r="D27" s="43">
        <f t="shared" si="0"/>
        <v>4</v>
      </c>
      <c r="E27" s="27">
        <f t="shared" si="1"/>
        <v>33</v>
      </c>
      <c r="F27" s="75">
        <v>7</v>
      </c>
      <c r="G27" s="76">
        <v>1</v>
      </c>
      <c r="H27" s="75">
        <v>8</v>
      </c>
      <c r="I27" s="76">
        <v>1</v>
      </c>
      <c r="J27" s="75">
        <v>7</v>
      </c>
      <c r="K27" s="76">
        <v>1</v>
      </c>
      <c r="L27" s="75">
        <v>2</v>
      </c>
      <c r="M27" s="76">
        <v>0</v>
      </c>
      <c r="N27" s="75">
        <v>1</v>
      </c>
      <c r="O27" s="76">
        <v>0</v>
      </c>
      <c r="P27" s="75">
        <v>1</v>
      </c>
      <c r="Q27" s="76">
        <v>0</v>
      </c>
      <c r="R27" s="75">
        <v>3</v>
      </c>
      <c r="S27" s="76">
        <v>1</v>
      </c>
      <c r="T27" s="36"/>
      <c r="U27" s="35"/>
    </row>
    <row r="28" spans="1:21" ht="15" customHeight="1">
      <c r="A28" s="14" t="s">
        <v>55</v>
      </c>
      <c r="B28" s="3" t="s">
        <v>56</v>
      </c>
      <c r="C28" s="42">
        <f t="shared" si="0"/>
        <v>0</v>
      </c>
      <c r="D28" s="43">
        <f t="shared" si="0"/>
        <v>0</v>
      </c>
      <c r="E28" s="27">
        <f t="shared" si="1"/>
        <v>0</v>
      </c>
      <c r="F28" s="75">
        <v>0</v>
      </c>
      <c r="G28" s="76">
        <v>0</v>
      </c>
      <c r="H28" s="75">
        <v>0</v>
      </c>
      <c r="I28" s="76">
        <v>0</v>
      </c>
      <c r="J28" s="75">
        <v>0</v>
      </c>
      <c r="K28" s="76">
        <v>0</v>
      </c>
      <c r="L28" s="75">
        <v>0</v>
      </c>
      <c r="M28" s="76">
        <v>0</v>
      </c>
      <c r="N28" s="75">
        <v>0</v>
      </c>
      <c r="O28" s="76">
        <v>0</v>
      </c>
      <c r="P28" s="75">
        <v>0</v>
      </c>
      <c r="Q28" s="76">
        <v>0</v>
      </c>
      <c r="R28" s="75">
        <v>0</v>
      </c>
      <c r="S28" s="76">
        <v>0</v>
      </c>
      <c r="T28" s="36"/>
      <c r="U28" s="35"/>
    </row>
    <row r="29" spans="1:21" ht="15" customHeight="1">
      <c r="A29" s="14" t="s">
        <v>57</v>
      </c>
      <c r="B29" s="3" t="s">
        <v>120</v>
      </c>
      <c r="C29" s="42">
        <f t="shared" si="0"/>
        <v>11</v>
      </c>
      <c r="D29" s="43">
        <f t="shared" si="0"/>
        <v>1</v>
      </c>
      <c r="E29" s="27">
        <f t="shared" si="1"/>
        <v>12</v>
      </c>
      <c r="F29" s="75">
        <v>1</v>
      </c>
      <c r="G29" s="76">
        <v>0</v>
      </c>
      <c r="H29" s="75">
        <v>6</v>
      </c>
      <c r="I29" s="76">
        <v>0</v>
      </c>
      <c r="J29" s="75">
        <v>1</v>
      </c>
      <c r="K29" s="76">
        <v>0</v>
      </c>
      <c r="L29" s="75">
        <v>1</v>
      </c>
      <c r="M29" s="76">
        <v>0</v>
      </c>
      <c r="N29" s="75">
        <v>2</v>
      </c>
      <c r="O29" s="76">
        <v>1</v>
      </c>
      <c r="P29" s="75">
        <v>0</v>
      </c>
      <c r="Q29" s="76">
        <v>0</v>
      </c>
      <c r="R29" s="75">
        <v>0</v>
      </c>
      <c r="S29" s="76">
        <v>0</v>
      </c>
      <c r="T29" s="36"/>
      <c r="U29" s="35"/>
    </row>
    <row r="30" spans="1:21" ht="15" customHeight="1">
      <c r="A30" s="14" t="s">
        <v>58</v>
      </c>
      <c r="B30" s="3" t="s">
        <v>121</v>
      </c>
      <c r="C30" s="42">
        <f t="shared" si="0"/>
        <v>5</v>
      </c>
      <c r="D30" s="43">
        <f t="shared" si="0"/>
        <v>4</v>
      </c>
      <c r="E30" s="27">
        <f t="shared" si="1"/>
        <v>9</v>
      </c>
      <c r="F30" s="75">
        <v>0</v>
      </c>
      <c r="G30" s="76">
        <v>0</v>
      </c>
      <c r="H30" s="75">
        <v>0</v>
      </c>
      <c r="I30" s="76">
        <v>0</v>
      </c>
      <c r="J30" s="75">
        <v>3</v>
      </c>
      <c r="K30" s="76">
        <v>0</v>
      </c>
      <c r="L30" s="75">
        <v>0</v>
      </c>
      <c r="M30" s="76">
        <v>0</v>
      </c>
      <c r="N30" s="75">
        <v>0</v>
      </c>
      <c r="O30" s="76">
        <v>0</v>
      </c>
      <c r="P30" s="75">
        <v>1</v>
      </c>
      <c r="Q30" s="76">
        <v>0</v>
      </c>
      <c r="R30" s="75">
        <v>1</v>
      </c>
      <c r="S30" s="76">
        <v>4</v>
      </c>
      <c r="T30" s="36"/>
      <c r="U30" s="35"/>
    </row>
    <row r="31" spans="1:21" ht="15" customHeight="1">
      <c r="A31" s="14" t="s">
        <v>59</v>
      </c>
      <c r="B31" s="3" t="s">
        <v>60</v>
      </c>
      <c r="C31" s="42">
        <f t="shared" si="0"/>
        <v>52</v>
      </c>
      <c r="D31" s="43">
        <f t="shared" si="0"/>
        <v>44</v>
      </c>
      <c r="E31" s="27">
        <f t="shared" si="1"/>
        <v>96</v>
      </c>
      <c r="F31" s="75">
        <v>15</v>
      </c>
      <c r="G31" s="76">
        <v>11</v>
      </c>
      <c r="H31" s="75">
        <v>23</v>
      </c>
      <c r="I31" s="76">
        <v>27</v>
      </c>
      <c r="J31" s="75">
        <v>2</v>
      </c>
      <c r="K31" s="76">
        <v>0</v>
      </c>
      <c r="L31" s="75">
        <v>0</v>
      </c>
      <c r="M31" s="76">
        <v>0</v>
      </c>
      <c r="N31" s="75">
        <v>0</v>
      </c>
      <c r="O31" s="76">
        <v>0</v>
      </c>
      <c r="P31" s="75">
        <v>6</v>
      </c>
      <c r="Q31" s="76">
        <v>2</v>
      </c>
      <c r="R31" s="75">
        <v>6</v>
      </c>
      <c r="S31" s="76">
        <v>4</v>
      </c>
      <c r="T31" s="36"/>
      <c r="U31" s="35"/>
    </row>
    <row r="32" spans="1:21" ht="15" customHeight="1">
      <c r="A32" s="14" t="s">
        <v>61</v>
      </c>
      <c r="B32" s="3" t="s">
        <v>62</v>
      </c>
      <c r="C32" s="42">
        <f t="shared" si="0"/>
        <v>23</v>
      </c>
      <c r="D32" s="43">
        <f t="shared" si="0"/>
        <v>12</v>
      </c>
      <c r="E32" s="27">
        <f t="shared" si="1"/>
        <v>35</v>
      </c>
      <c r="F32" s="75">
        <v>4</v>
      </c>
      <c r="G32" s="76">
        <v>5</v>
      </c>
      <c r="H32" s="75">
        <v>3</v>
      </c>
      <c r="I32" s="76">
        <v>0</v>
      </c>
      <c r="J32" s="75">
        <v>0</v>
      </c>
      <c r="K32" s="76">
        <v>0</v>
      </c>
      <c r="L32" s="75">
        <v>0</v>
      </c>
      <c r="M32" s="76">
        <v>0</v>
      </c>
      <c r="N32" s="75">
        <v>0</v>
      </c>
      <c r="O32" s="76">
        <v>0</v>
      </c>
      <c r="P32" s="75">
        <v>3</v>
      </c>
      <c r="Q32" s="76">
        <v>2</v>
      </c>
      <c r="R32" s="75">
        <v>13</v>
      </c>
      <c r="S32" s="76">
        <v>5</v>
      </c>
      <c r="T32" s="36"/>
      <c r="U32" s="35"/>
    </row>
    <row r="33" spans="1:21" ht="15" customHeight="1">
      <c r="A33" s="14" t="s">
        <v>63</v>
      </c>
      <c r="B33" s="3" t="s">
        <v>64</v>
      </c>
      <c r="C33" s="42">
        <f t="shared" si="0"/>
        <v>13</v>
      </c>
      <c r="D33" s="43">
        <f t="shared" si="0"/>
        <v>1</v>
      </c>
      <c r="E33" s="27">
        <f t="shared" si="1"/>
        <v>14</v>
      </c>
      <c r="F33" s="75">
        <v>5</v>
      </c>
      <c r="G33" s="76">
        <v>0</v>
      </c>
      <c r="H33" s="75">
        <v>2</v>
      </c>
      <c r="I33" s="76">
        <v>0</v>
      </c>
      <c r="J33" s="75">
        <v>5</v>
      </c>
      <c r="K33" s="76">
        <v>1</v>
      </c>
      <c r="L33" s="75">
        <v>0</v>
      </c>
      <c r="M33" s="76">
        <v>0</v>
      </c>
      <c r="N33" s="75">
        <v>0</v>
      </c>
      <c r="O33" s="76">
        <v>0</v>
      </c>
      <c r="P33" s="75">
        <v>1</v>
      </c>
      <c r="Q33" s="76">
        <v>0</v>
      </c>
      <c r="R33" s="75">
        <v>0</v>
      </c>
      <c r="S33" s="76">
        <v>0</v>
      </c>
      <c r="T33" s="36"/>
      <c r="U33" s="35"/>
    </row>
    <row r="34" spans="1:21" ht="15" customHeight="1">
      <c r="A34" s="14" t="s">
        <v>65</v>
      </c>
      <c r="B34" s="3" t="s">
        <v>66</v>
      </c>
      <c r="C34" s="42">
        <f t="shared" si="0"/>
        <v>21</v>
      </c>
      <c r="D34" s="43">
        <f t="shared" si="0"/>
        <v>11</v>
      </c>
      <c r="E34" s="27">
        <f t="shared" si="1"/>
        <v>32</v>
      </c>
      <c r="F34" s="75">
        <v>5</v>
      </c>
      <c r="G34" s="76">
        <v>0</v>
      </c>
      <c r="H34" s="75">
        <v>1</v>
      </c>
      <c r="I34" s="76">
        <v>4</v>
      </c>
      <c r="J34" s="75">
        <v>5</v>
      </c>
      <c r="K34" s="76">
        <v>3</v>
      </c>
      <c r="L34" s="75">
        <v>4</v>
      </c>
      <c r="M34" s="76">
        <v>0</v>
      </c>
      <c r="N34" s="75">
        <v>2</v>
      </c>
      <c r="O34" s="76">
        <v>2</v>
      </c>
      <c r="P34" s="75">
        <v>0</v>
      </c>
      <c r="Q34" s="76">
        <v>0</v>
      </c>
      <c r="R34" s="75">
        <v>4</v>
      </c>
      <c r="S34" s="76">
        <v>2</v>
      </c>
      <c r="T34" s="36"/>
      <c r="U34" s="35"/>
    </row>
    <row r="35" spans="1:21" ht="15" customHeight="1">
      <c r="A35" s="14" t="s">
        <v>67</v>
      </c>
      <c r="B35" s="3" t="s">
        <v>129</v>
      </c>
      <c r="C35" s="42">
        <f t="shared" si="0"/>
        <v>0</v>
      </c>
      <c r="D35" s="43">
        <f t="shared" si="0"/>
        <v>0</v>
      </c>
      <c r="E35" s="27">
        <f t="shared" si="1"/>
        <v>0</v>
      </c>
      <c r="F35" s="75">
        <v>0</v>
      </c>
      <c r="G35" s="76">
        <v>0</v>
      </c>
      <c r="H35" s="75">
        <v>0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  <c r="N35" s="75">
        <v>0</v>
      </c>
      <c r="O35" s="76">
        <v>0</v>
      </c>
      <c r="P35" s="75">
        <v>0</v>
      </c>
      <c r="Q35" s="76">
        <v>0</v>
      </c>
      <c r="R35" s="75">
        <v>0</v>
      </c>
      <c r="S35" s="76">
        <v>0</v>
      </c>
      <c r="T35" s="36"/>
      <c r="U35" s="35"/>
    </row>
    <row r="36" spans="1:21" ht="15" customHeight="1">
      <c r="A36" s="14" t="s">
        <v>68</v>
      </c>
      <c r="B36" s="3" t="s">
        <v>69</v>
      </c>
      <c r="C36" s="42">
        <f t="shared" si="0"/>
        <v>17</v>
      </c>
      <c r="D36" s="43">
        <f t="shared" si="0"/>
        <v>8</v>
      </c>
      <c r="E36" s="27">
        <f t="shared" si="1"/>
        <v>25</v>
      </c>
      <c r="F36" s="75">
        <v>7</v>
      </c>
      <c r="G36" s="76">
        <v>1</v>
      </c>
      <c r="H36" s="75">
        <v>1</v>
      </c>
      <c r="I36" s="76">
        <v>3</v>
      </c>
      <c r="J36" s="75">
        <v>4</v>
      </c>
      <c r="K36" s="76">
        <v>3</v>
      </c>
      <c r="L36" s="75">
        <v>1</v>
      </c>
      <c r="M36" s="76">
        <v>1</v>
      </c>
      <c r="N36" s="75">
        <v>1</v>
      </c>
      <c r="O36" s="76">
        <v>0</v>
      </c>
      <c r="P36" s="75">
        <v>1</v>
      </c>
      <c r="Q36" s="76">
        <v>0</v>
      </c>
      <c r="R36" s="75">
        <v>2</v>
      </c>
      <c r="S36" s="76">
        <v>0</v>
      </c>
      <c r="T36" s="36"/>
      <c r="U36" s="35"/>
    </row>
    <row r="37" spans="1:21" ht="15" customHeight="1">
      <c r="A37" s="14" t="s">
        <v>70</v>
      </c>
      <c r="B37" s="3" t="s">
        <v>71</v>
      </c>
      <c r="C37" s="42">
        <f t="shared" si="0"/>
        <v>1</v>
      </c>
      <c r="D37" s="43">
        <f t="shared" si="0"/>
        <v>1</v>
      </c>
      <c r="E37" s="27">
        <f t="shared" si="1"/>
        <v>2</v>
      </c>
      <c r="F37" s="75">
        <v>0</v>
      </c>
      <c r="G37" s="76">
        <v>0</v>
      </c>
      <c r="H37" s="75">
        <v>0</v>
      </c>
      <c r="I37" s="76">
        <v>0</v>
      </c>
      <c r="J37" s="75">
        <v>0</v>
      </c>
      <c r="K37" s="76">
        <v>0</v>
      </c>
      <c r="L37" s="75">
        <v>0</v>
      </c>
      <c r="M37" s="76">
        <v>0</v>
      </c>
      <c r="N37" s="75">
        <v>0</v>
      </c>
      <c r="O37" s="76">
        <v>0</v>
      </c>
      <c r="P37" s="75">
        <v>0</v>
      </c>
      <c r="Q37" s="76">
        <v>1</v>
      </c>
      <c r="R37" s="75">
        <v>1</v>
      </c>
      <c r="S37" s="76">
        <v>0</v>
      </c>
      <c r="T37" s="36"/>
      <c r="U37" s="35"/>
    </row>
    <row r="38" spans="1:21" ht="15" customHeight="1">
      <c r="A38" s="14" t="s">
        <v>72</v>
      </c>
      <c r="B38" s="3" t="s">
        <v>73</v>
      </c>
      <c r="C38" s="42">
        <f t="shared" si="0"/>
        <v>15</v>
      </c>
      <c r="D38" s="43">
        <f t="shared" si="0"/>
        <v>5</v>
      </c>
      <c r="E38" s="27">
        <f t="shared" si="1"/>
        <v>20</v>
      </c>
      <c r="F38" s="75">
        <v>1</v>
      </c>
      <c r="G38" s="76">
        <v>1</v>
      </c>
      <c r="H38" s="75">
        <v>1</v>
      </c>
      <c r="I38" s="76">
        <v>0</v>
      </c>
      <c r="J38" s="75">
        <v>2</v>
      </c>
      <c r="K38" s="76">
        <v>1</v>
      </c>
      <c r="L38" s="75">
        <v>2</v>
      </c>
      <c r="M38" s="76">
        <v>2</v>
      </c>
      <c r="N38" s="75">
        <v>4</v>
      </c>
      <c r="O38" s="76">
        <v>0</v>
      </c>
      <c r="P38" s="75">
        <v>1</v>
      </c>
      <c r="Q38" s="76">
        <v>0</v>
      </c>
      <c r="R38" s="75">
        <v>4</v>
      </c>
      <c r="S38" s="76">
        <v>1</v>
      </c>
      <c r="T38" s="36"/>
      <c r="U38" s="35"/>
    </row>
    <row r="39" spans="1:21" ht="15" customHeight="1">
      <c r="A39" s="14" t="s">
        <v>74</v>
      </c>
      <c r="B39" s="3" t="s">
        <v>75</v>
      </c>
      <c r="C39" s="42">
        <f t="shared" si="0"/>
        <v>7</v>
      </c>
      <c r="D39" s="43">
        <f t="shared" si="0"/>
        <v>5</v>
      </c>
      <c r="E39" s="27">
        <f t="shared" si="1"/>
        <v>12</v>
      </c>
      <c r="F39" s="75">
        <v>2</v>
      </c>
      <c r="G39" s="76">
        <v>0</v>
      </c>
      <c r="H39" s="75">
        <v>2</v>
      </c>
      <c r="I39" s="76">
        <v>3</v>
      </c>
      <c r="J39" s="75">
        <v>2</v>
      </c>
      <c r="K39" s="76">
        <v>2</v>
      </c>
      <c r="L39" s="75">
        <v>0</v>
      </c>
      <c r="M39" s="76">
        <v>0</v>
      </c>
      <c r="N39" s="75">
        <v>0</v>
      </c>
      <c r="O39" s="76">
        <v>0</v>
      </c>
      <c r="P39" s="75">
        <v>1</v>
      </c>
      <c r="Q39" s="76">
        <v>0</v>
      </c>
      <c r="R39" s="75">
        <v>0</v>
      </c>
      <c r="S39" s="76">
        <v>0</v>
      </c>
      <c r="T39" s="36"/>
      <c r="U39" s="35"/>
    </row>
    <row r="40" spans="1:21" ht="15" customHeight="1">
      <c r="A40" s="14" t="s">
        <v>76</v>
      </c>
      <c r="B40" s="3" t="s">
        <v>77</v>
      </c>
      <c r="C40" s="42">
        <f t="shared" si="0"/>
        <v>0</v>
      </c>
      <c r="D40" s="43">
        <f t="shared" si="0"/>
        <v>0</v>
      </c>
      <c r="E40" s="27">
        <f t="shared" si="1"/>
        <v>0</v>
      </c>
      <c r="F40" s="75">
        <v>0</v>
      </c>
      <c r="G40" s="76">
        <v>0</v>
      </c>
      <c r="H40" s="75">
        <v>0</v>
      </c>
      <c r="I40" s="76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6">
        <v>0</v>
      </c>
      <c r="P40" s="75">
        <v>0</v>
      </c>
      <c r="Q40" s="76">
        <v>0</v>
      </c>
      <c r="R40" s="75">
        <v>0</v>
      </c>
      <c r="S40" s="76">
        <v>0</v>
      </c>
      <c r="T40" s="36"/>
      <c r="U40" s="35"/>
    </row>
    <row r="41" spans="1:21" ht="15" customHeight="1">
      <c r="A41" s="14" t="s">
        <v>78</v>
      </c>
      <c r="B41" s="3" t="s">
        <v>79</v>
      </c>
      <c r="C41" s="42">
        <f t="shared" si="0"/>
        <v>18</v>
      </c>
      <c r="D41" s="43">
        <f t="shared" si="0"/>
        <v>2</v>
      </c>
      <c r="E41" s="27">
        <f t="shared" si="1"/>
        <v>20</v>
      </c>
      <c r="F41" s="75">
        <v>1</v>
      </c>
      <c r="G41" s="76">
        <v>0</v>
      </c>
      <c r="H41" s="75">
        <v>5</v>
      </c>
      <c r="I41" s="76">
        <v>0</v>
      </c>
      <c r="J41" s="75">
        <v>4</v>
      </c>
      <c r="K41" s="76">
        <v>0</v>
      </c>
      <c r="L41" s="75">
        <v>2</v>
      </c>
      <c r="M41" s="76">
        <v>0</v>
      </c>
      <c r="N41" s="75">
        <v>1</v>
      </c>
      <c r="O41" s="76">
        <v>0</v>
      </c>
      <c r="P41" s="75">
        <v>2</v>
      </c>
      <c r="Q41" s="76">
        <v>0</v>
      </c>
      <c r="R41" s="75">
        <v>3</v>
      </c>
      <c r="S41" s="76">
        <v>2</v>
      </c>
      <c r="T41" s="36"/>
      <c r="U41" s="35"/>
    </row>
    <row r="42" spans="1:21" ht="15" customHeight="1">
      <c r="A42" s="14" t="s">
        <v>80</v>
      </c>
      <c r="B42" s="3" t="s">
        <v>81</v>
      </c>
      <c r="C42" s="42">
        <f t="shared" si="0"/>
        <v>30</v>
      </c>
      <c r="D42" s="43">
        <f t="shared" si="0"/>
        <v>2</v>
      </c>
      <c r="E42" s="27">
        <f t="shared" si="1"/>
        <v>32</v>
      </c>
      <c r="F42" s="75">
        <v>7</v>
      </c>
      <c r="G42" s="76">
        <v>0</v>
      </c>
      <c r="H42" s="75">
        <v>0</v>
      </c>
      <c r="I42" s="76">
        <v>0</v>
      </c>
      <c r="J42" s="75">
        <v>8</v>
      </c>
      <c r="K42" s="76">
        <v>1</v>
      </c>
      <c r="L42" s="75">
        <v>4</v>
      </c>
      <c r="M42" s="76">
        <v>0</v>
      </c>
      <c r="N42" s="75">
        <v>2</v>
      </c>
      <c r="O42" s="76">
        <v>0</v>
      </c>
      <c r="P42" s="75">
        <v>4</v>
      </c>
      <c r="Q42" s="76">
        <v>0</v>
      </c>
      <c r="R42" s="75">
        <v>5</v>
      </c>
      <c r="S42" s="76">
        <v>1</v>
      </c>
      <c r="T42" s="36"/>
      <c r="U42" s="35"/>
    </row>
    <row r="43" spans="1:21" ht="15" customHeight="1">
      <c r="A43" s="14" t="s">
        <v>82</v>
      </c>
      <c r="B43" s="3" t="s">
        <v>83</v>
      </c>
      <c r="C43" s="42">
        <f t="shared" si="0"/>
        <v>1</v>
      </c>
      <c r="D43" s="43">
        <f t="shared" si="0"/>
        <v>0</v>
      </c>
      <c r="E43" s="27">
        <f t="shared" si="1"/>
        <v>1</v>
      </c>
      <c r="F43" s="75">
        <v>0</v>
      </c>
      <c r="G43" s="76">
        <v>0</v>
      </c>
      <c r="H43" s="75">
        <v>0</v>
      </c>
      <c r="I43" s="76">
        <v>0</v>
      </c>
      <c r="J43" s="75">
        <v>0</v>
      </c>
      <c r="K43" s="76">
        <v>0</v>
      </c>
      <c r="L43" s="75">
        <v>0</v>
      </c>
      <c r="M43" s="76">
        <v>0</v>
      </c>
      <c r="N43" s="75">
        <v>0</v>
      </c>
      <c r="O43" s="76">
        <v>0</v>
      </c>
      <c r="P43" s="75">
        <v>1</v>
      </c>
      <c r="Q43" s="76">
        <v>0</v>
      </c>
      <c r="R43" s="75">
        <v>0</v>
      </c>
      <c r="S43" s="76">
        <v>0</v>
      </c>
      <c r="T43" s="36"/>
      <c r="U43" s="35"/>
    </row>
    <row r="44" spans="1:21" ht="15" customHeight="1">
      <c r="A44" s="14" t="s">
        <v>84</v>
      </c>
      <c r="B44" s="3" t="s">
        <v>122</v>
      </c>
      <c r="C44" s="42">
        <f t="shared" si="0"/>
        <v>12</v>
      </c>
      <c r="D44" s="43">
        <f t="shared" si="0"/>
        <v>2</v>
      </c>
      <c r="E44" s="27">
        <f t="shared" si="1"/>
        <v>14</v>
      </c>
      <c r="F44" s="75">
        <v>0</v>
      </c>
      <c r="G44" s="76">
        <v>0</v>
      </c>
      <c r="H44" s="75">
        <v>2</v>
      </c>
      <c r="I44" s="76">
        <v>1</v>
      </c>
      <c r="J44" s="75">
        <v>4</v>
      </c>
      <c r="K44" s="76">
        <v>0</v>
      </c>
      <c r="L44" s="75">
        <v>3</v>
      </c>
      <c r="M44" s="76">
        <v>0</v>
      </c>
      <c r="N44" s="75">
        <v>0</v>
      </c>
      <c r="O44" s="76">
        <v>0</v>
      </c>
      <c r="P44" s="75">
        <v>1</v>
      </c>
      <c r="Q44" s="76">
        <v>0</v>
      </c>
      <c r="R44" s="75">
        <v>2</v>
      </c>
      <c r="S44" s="76">
        <v>1</v>
      </c>
      <c r="T44" s="36"/>
      <c r="U44" s="35"/>
    </row>
    <row r="45" spans="1:21" ht="15" customHeight="1">
      <c r="A45" s="14" t="s">
        <v>85</v>
      </c>
      <c r="B45" s="3" t="s">
        <v>86</v>
      </c>
      <c r="C45" s="42">
        <f t="shared" si="0"/>
        <v>17</v>
      </c>
      <c r="D45" s="43">
        <f t="shared" si="0"/>
        <v>5</v>
      </c>
      <c r="E45" s="27">
        <f t="shared" si="1"/>
        <v>22</v>
      </c>
      <c r="F45" s="75">
        <v>1</v>
      </c>
      <c r="G45" s="76">
        <v>0</v>
      </c>
      <c r="H45" s="75">
        <v>3</v>
      </c>
      <c r="I45" s="76">
        <v>0</v>
      </c>
      <c r="J45" s="75">
        <v>3</v>
      </c>
      <c r="K45" s="76">
        <v>0</v>
      </c>
      <c r="L45" s="75">
        <v>1</v>
      </c>
      <c r="M45" s="76">
        <v>0</v>
      </c>
      <c r="N45" s="75">
        <v>0</v>
      </c>
      <c r="O45" s="76">
        <v>0</v>
      </c>
      <c r="P45" s="75">
        <v>4</v>
      </c>
      <c r="Q45" s="76">
        <v>3</v>
      </c>
      <c r="R45" s="75">
        <v>5</v>
      </c>
      <c r="S45" s="76">
        <v>2</v>
      </c>
      <c r="T45" s="36"/>
      <c r="U45" s="35"/>
    </row>
    <row r="46" spans="1:21" ht="15" customHeight="1">
      <c r="A46" s="14" t="s">
        <v>87</v>
      </c>
      <c r="B46" s="3" t="s">
        <v>88</v>
      </c>
      <c r="C46" s="42">
        <f t="shared" si="0"/>
        <v>0</v>
      </c>
      <c r="D46" s="43">
        <f t="shared" si="0"/>
        <v>0</v>
      </c>
      <c r="E46" s="27">
        <f t="shared" si="1"/>
        <v>0</v>
      </c>
      <c r="F46" s="75">
        <v>0</v>
      </c>
      <c r="G46" s="76">
        <v>0</v>
      </c>
      <c r="H46" s="75">
        <v>0</v>
      </c>
      <c r="I46" s="76">
        <v>0</v>
      </c>
      <c r="J46" s="75">
        <v>0</v>
      </c>
      <c r="K46" s="76">
        <v>0</v>
      </c>
      <c r="L46" s="75">
        <v>0</v>
      </c>
      <c r="M46" s="76">
        <v>0</v>
      </c>
      <c r="N46" s="75">
        <v>0</v>
      </c>
      <c r="O46" s="76">
        <v>0</v>
      </c>
      <c r="P46" s="75">
        <v>0</v>
      </c>
      <c r="Q46" s="76">
        <v>0</v>
      </c>
      <c r="R46" s="75">
        <v>0</v>
      </c>
      <c r="S46" s="76">
        <v>0</v>
      </c>
      <c r="T46" s="36"/>
      <c r="U46" s="35"/>
    </row>
    <row r="47" spans="1:21" ht="15" customHeight="1">
      <c r="A47" s="14" t="s">
        <v>89</v>
      </c>
      <c r="B47" s="3" t="s">
        <v>90</v>
      </c>
      <c r="C47" s="42">
        <f t="shared" si="0"/>
        <v>0</v>
      </c>
      <c r="D47" s="43">
        <f t="shared" si="0"/>
        <v>0</v>
      </c>
      <c r="E47" s="27">
        <f t="shared" si="1"/>
        <v>0</v>
      </c>
      <c r="F47" s="75">
        <v>0</v>
      </c>
      <c r="G47" s="76">
        <v>0</v>
      </c>
      <c r="H47" s="75">
        <v>0</v>
      </c>
      <c r="I47" s="76">
        <v>0</v>
      </c>
      <c r="J47" s="75">
        <v>0</v>
      </c>
      <c r="K47" s="76">
        <v>0</v>
      </c>
      <c r="L47" s="75">
        <v>0</v>
      </c>
      <c r="M47" s="76">
        <v>0</v>
      </c>
      <c r="N47" s="75">
        <v>0</v>
      </c>
      <c r="O47" s="76">
        <v>0</v>
      </c>
      <c r="P47" s="75">
        <v>0</v>
      </c>
      <c r="Q47" s="76">
        <v>0</v>
      </c>
      <c r="R47" s="75">
        <v>0</v>
      </c>
      <c r="S47" s="76">
        <v>0</v>
      </c>
      <c r="T47" s="36"/>
      <c r="U47" s="35"/>
    </row>
    <row r="48" spans="1:21" ht="15" customHeight="1">
      <c r="A48" s="14" t="s">
        <v>91</v>
      </c>
      <c r="B48" s="3" t="s">
        <v>92</v>
      </c>
      <c r="C48" s="42">
        <f t="shared" si="0"/>
        <v>11</v>
      </c>
      <c r="D48" s="43">
        <f t="shared" si="0"/>
        <v>4</v>
      </c>
      <c r="E48" s="27">
        <f t="shared" si="1"/>
        <v>15</v>
      </c>
      <c r="F48" s="75">
        <v>4</v>
      </c>
      <c r="G48" s="76">
        <v>0</v>
      </c>
      <c r="H48" s="75">
        <v>0</v>
      </c>
      <c r="I48" s="76">
        <v>1</v>
      </c>
      <c r="J48" s="75">
        <v>1</v>
      </c>
      <c r="K48" s="76">
        <v>2</v>
      </c>
      <c r="L48" s="75">
        <v>1</v>
      </c>
      <c r="M48" s="76">
        <v>0</v>
      </c>
      <c r="N48" s="75">
        <v>1</v>
      </c>
      <c r="O48" s="76">
        <v>1</v>
      </c>
      <c r="P48" s="75">
        <v>3</v>
      </c>
      <c r="Q48" s="76">
        <v>0</v>
      </c>
      <c r="R48" s="75">
        <v>1</v>
      </c>
      <c r="S48" s="76">
        <v>0</v>
      </c>
      <c r="T48" s="36"/>
      <c r="U48" s="35"/>
    </row>
    <row r="49" spans="1:21" ht="15" customHeight="1">
      <c r="A49" s="14" t="s">
        <v>93</v>
      </c>
      <c r="B49" s="3" t="s">
        <v>94</v>
      </c>
      <c r="C49" s="42">
        <f t="shared" si="0"/>
        <v>17</v>
      </c>
      <c r="D49" s="43">
        <f t="shared" si="0"/>
        <v>6</v>
      </c>
      <c r="E49" s="27">
        <f t="shared" si="1"/>
        <v>23</v>
      </c>
      <c r="F49" s="75">
        <v>5</v>
      </c>
      <c r="G49" s="76">
        <v>4</v>
      </c>
      <c r="H49" s="75">
        <v>1</v>
      </c>
      <c r="I49" s="76">
        <v>1</v>
      </c>
      <c r="J49" s="75">
        <v>4</v>
      </c>
      <c r="K49" s="76">
        <v>0</v>
      </c>
      <c r="L49" s="75">
        <v>2</v>
      </c>
      <c r="M49" s="76">
        <v>0</v>
      </c>
      <c r="N49" s="75">
        <v>3</v>
      </c>
      <c r="O49" s="76">
        <v>1</v>
      </c>
      <c r="P49" s="75">
        <v>0</v>
      </c>
      <c r="Q49" s="76">
        <v>0</v>
      </c>
      <c r="R49" s="75">
        <v>2</v>
      </c>
      <c r="S49" s="76">
        <v>0</v>
      </c>
      <c r="T49" s="36"/>
      <c r="U49" s="35"/>
    </row>
    <row r="50" spans="1:21" ht="15" customHeight="1">
      <c r="A50" s="32" t="s">
        <v>147</v>
      </c>
      <c r="B50" s="3" t="s">
        <v>148</v>
      </c>
      <c r="C50" s="42">
        <f aca="true" t="shared" si="2" ref="C50:D64">F50+H50+J50+L50+N50+P50+R50</f>
        <v>0</v>
      </c>
      <c r="D50" s="43">
        <f t="shared" si="2"/>
        <v>0</v>
      </c>
      <c r="E50" s="27">
        <f t="shared" si="1"/>
        <v>0</v>
      </c>
      <c r="F50" s="75">
        <v>0</v>
      </c>
      <c r="G50" s="76">
        <v>0</v>
      </c>
      <c r="H50" s="75">
        <v>0</v>
      </c>
      <c r="I50" s="76">
        <v>0</v>
      </c>
      <c r="J50" s="75">
        <v>0</v>
      </c>
      <c r="K50" s="76">
        <v>0</v>
      </c>
      <c r="L50" s="75">
        <v>0</v>
      </c>
      <c r="M50" s="76">
        <v>0</v>
      </c>
      <c r="N50" s="75">
        <v>0</v>
      </c>
      <c r="O50" s="76">
        <v>0</v>
      </c>
      <c r="P50" s="75">
        <v>0</v>
      </c>
      <c r="Q50" s="76">
        <v>0</v>
      </c>
      <c r="R50" s="75">
        <v>0</v>
      </c>
      <c r="S50" s="76">
        <v>0</v>
      </c>
      <c r="T50" s="36"/>
      <c r="U50" s="35"/>
    </row>
    <row r="51" spans="1:21" ht="15" customHeight="1">
      <c r="A51" s="14" t="s">
        <v>95</v>
      </c>
      <c r="B51" s="3" t="s">
        <v>123</v>
      </c>
      <c r="C51" s="42">
        <f t="shared" si="2"/>
        <v>0</v>
      </c>
      <c r="D51" s="43">
        <f t="shared" si="2"/>
        <v>0</v>
      </c>
      <c r="E51" s="27">
        <f t="shared" si="1"/>
        <v>0</v>
      </c>
      <c r="F51" s="75">
        <v>0</v>
      </c>
      <c r="G51" s="76">
        <v>0</v>
      </c>
      <c r="H51" s="75">
        <v>0</v>
      </c>
      <c r="I51" s="76">
        <v>0</v>
      </c>
      <c r="J51" s="75">
        <v>0</v>
      </c>
      <c r="K51" s="76">
        <v>0</v>
      </c>
      <c r="L51" s="75">
        <v>0</v>
      </c>
      <c r="M51" s="76">
        <v>0</v>
      </c>
      <c r="N51" s="75">
        <v>0</v>
      </c>
      <c r="O51" s="76">
        <v>0</v>
      </c>
      <c r="P51" s="75">
        <v>0</v>
      </c>
      <c r="Q51" s="76">
        <v>0</v>
      </c>
      <c r="R51" s="75">
        <v>0</v>
      </c>
      <c r="S51" s="76">
        <v>0</v>
      </c>
      <c r="T51" s="36"/>
      <c r="U51" s="35"/>
    </row>
    <row r="52" spans="1:21" ht="15" customHeight="1">
      <c r="A52" s="14" t="s">
        <v>96</v>
      </c>
      <c r="B52" s="3" t="s">
        <v>97</v>
      </c>
      <c r="C52" s="42">
        <f t="shared" si="2"/>
        <v>1</v>
      </c>
      <c r="D52" s="43">
        <f t="shared" si="2"/>
        <v>1</v>
      </c>
      <c r="E52" s="27">
        <f t="shared" si="1"/>
        <v>2</v>
      </c>
      <c r="F52" s="75">
        <v>0</v>
      </c>
      <c r="G52" s="76">
        <v>0</v>
      </c>
      <c r="H52" s="75">
        <v>1</v>
      </c>
      <c r="I52" s="76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6">
        <v>0</v>
      </c>
      <c r="P52" s="75">
        <v>0</v>
      </c>
      <c r="Q52" s="76">
        <v>1</v>
      </c>
      <c r="R52" s="75">
        <v>0</v>
      </c>
      <c r="S52" s="76">
        <v>0</v>
      </c>
      <c r="T52" s="36"/>
      <c r="U52" s="35"/>
    </row>
    <row r="53" spans="1:21" ht="15" customHeight="1">
      <c r="A53" s="14" t="s">
        <v>98</v>
      </c>
      <c r="B53" s="3" t="s">
        <v>99</v>
      </c>
      <c r="C53" s="42">
        <f t="shared" si="2"/>
        <v>6</v>
      </c>
      <c r="D53" s="43">
        <f t="shared" si="2"/>
        <v>0</v>
      </c>
      <c r="E53" s="27">
        <f t="shared" si="1"/>
        <v>6</v>
      </c>
      <c r="F53" s="75">
        <v>0</v>
      </c>
      <c r="G53" s="76">
        <v>0</v>
      </c>
      <c r="H53" s="75">
        <v>0</v>
      </c>
      <c r="I53" s="76">
        <v>0</v>
      </c>
      <c r="J53" s="75">
        <v>0</v>
      </c>
      <c r="K53" s="76">
        <v>0</v>
      </c>
      <c r="L53" s="75">
        <v>1</v>
      </c>
      <c r="M53" s="76">
        <v>0</v>
      </c>
      <c r="N53" s="75">
        <v>0</v>
      </c>
      <c r="O53" s="76">
        <v>0</v>
      </c>
      <c r="P53" s="75">
        <v>0</v>
      </c>
      <c r="Q53" s="76">
        <v>0</v>
      </c>
      <c r="R53" s="75">
        <v>5</v>
      </c>
      <c r="S53" s="76">
        <v>0</v>
      </c>
      <c r="T53" s="36"/>
      <c r="U53" s="35"/>
    </row>
    <row r="54" spans="1:21" ht="15" customHeight="1">
      <c r="A54" s="14" t="s">
        <v>100</v>
      </c>
      <c r="B54" s="3" t="s">
        <v>124</v>
      </c>
      <c r="C54" s="42">
        <f t="shared" si="2"/>
        <v>0</v>
      </c>
      <c r="D54" s="43">
        <f t="shared" si="2"/>
        <v>0</v>
      </c>
      <c r="E54" s="27">
        <f t="shared" si="1"/>
        <v>0</v>
      </c>
      <c r="F54" s="75">
        <v>0</v>
      </c>
      <c r="G54" s="76">
        <v>0</v>
      </c>
      <c r="H54" s="75">
        <v>0</v>
      </c>
      <c r="I54" s="76">
        <v>0</v>
      </c>
      <c r="J54" s="75">
        <v>0</v>
      </c>
      <c r="K54" s="76">
        <v>0</v>
      </c>
      <c r="L54" s="75">
        <v>0</v>
      </c>
      <c r="M54" s="76">
        <v>0</v>
      </c>
      <c r="N54" s="75">
        <v>0</v>
      </c>
      <c r="O54" s="76">
        <v>0</v>
      </c>
      <c r="P54" s="75">
        <v>0</v>
      </c>
      <c r="Q54" s="76">
        <v>0</v>
      </c>
      <c r="R54" s="75">
        <v>0</v>
      </c>
      <c r="S54" s="76">
        <v>0</v>
      </c>
      <c r="T54" s="36"/>
      <c r="U54" s="35"/>
    </row>
    <row r="55" spans="1:21" ht="15" customHeight="1">
      <c r="A55" s="14" t="s">
        <v>101</v>
      </c>
      <c r="B55" s="3" t="s">
        <v>125</v>
      </c>
      <c r="C55" s="42">
        <f t="shared" si="2"/>
        <v>11</v>
      </c>
      <c r="D55" s="43">
        <f t="shared" si="2"/>
        <v>2</v>
      </c>
      <c r="E55" s="27">
        <f t="shared" si="1"/>
        <v>13</v>
      </c>
      <c r="F55" s="75">
        <v>5</v>
      </c>
      <c r="G55" s="76">
        <v>0</v>
      </c>
      <c r="H55" s="75">
        <v>4</v>
      </c>
      <c r="I55" s="76">
        <v>0</v>
      </c>
      <c r="J55" s="75">
        <v>1</v>
      </c>
      <c r="K55" s="76">
        <v>1</v>
      </c>
      <c r="L55" s="75">
        <v>0</v>
      </c>
      <c r="M55" s="76">
        <v>0</v>
      </c>
      <c r="N55" s="75">
        <v>0</v>
      </c>
      <c r="O55" s="76">
        <v>0</v>
      </c>
      <c r="P55" s="75">
        <v>1</v>
      </c>
      <c r="Q55" s="76">
        <v>1</v>
      </c>
      <c r="R55" s="75">
        <v>0</v>
      </c>
      <c r="S55" s="76">
        <v>0</v>
      </c>
      <c r="T55" s="36"/>
      <c r="U55" s="35"/>
    </row>
    <row r="56" spans="1:21" ht="15" customHeight="1">
      <c r="A56" s="14" t="s">
        <v>102</v>
      </c>
      <c r="B56" s="3" t="s">
        <v>126</v>
      </c>
      <c r="C56" s="42">
        <f t="shared" si="2"/>
        <v>24</v>
      </c>
      <c r="D56" s="43">
        <f t="shared" si="2"/>
        <v>5</v>
      </c>
      <c r="E56" s="27">
        <f t="shared" si="1"/>
        <v>29</v>
      </c>
      <c r="F56" s="75">
        <v>1</v>
      </c>
      <c r="G56" s="76">
        <v>0</v>
      </c>
      <c r="H56" s="75">
        <v>4</v>
      </c>
      <c r="I56" s="76">
        <v>0</v>
      </c>
      <c r="J56" s="75">
        <v>4</v>
      </c>
      <c r="K56" s="76">
        <v>0</v>
      </c>
      <c r="L56" s="75">
        <v>1</v>
      </c>
      <c r="M56" s="76">
        <v>2</v>
      </c>
      <c r="N56" s="75">
        <v>3</v>
      </c>
      <c r="O56" s="76">
        <v>0</v>
      </c>
      <c r="P56" s="75">
        <v>6</v>
      </c>
      <c r="Q56" s="76">
        <v>2</v>
      </c>
      <c r="R56" s="75">
        <v>5</v>
      </c>
      <c r="S56" s="76">
        <v>1</v>
      </c>
      <c r="T56" s="36"/>
      <c r="U56" s="35"/>
    </row>
    <row r="57" spans="1:21" ht="15" customHeight="1">
      <c r="A57" s="14" t="s">
        <v>103</v>
      </c>
      <c r="B57" s="3" t="s">
        <v>104</v>
      </c>
      <c r="C57" s="42">
        <f t="shared" si="2"/>
        <v>105</v>
      </c>
      <c r="D57" s="43">
        <f t="shared" si="2"/>
        <v>36</v>
      </c>
      <c r="E57" s="27">
        <f t="shared" si="1"/>
        <v>141</v>
      </c>
      <c r="F57" s="75">
        <v>35</v>
      </c>
      <c r="G57" s="76">
        <v>14</v>
      </c>
      <c r="H57" s="75">
        <v>36</v>
      </c>
      <c r="I57" s="76">
        <v>11</v>
      </c>
      <c r="J57" s="75">
        <v>18</v>
      </c>
      <c r="K57" s="76">
        <v>5</v>
      </c>
      <c r="L57" s="75">
        <v>3</v>
      </c>
      <c r="M57" s="76">
        <v>0</v>
      </c>
      <c r="N57" s="75">
        <v>0</v>
      </c>
      <c r="O57" s="76">
        <v>0</v>
      </c>
      <c r="P57" s="75">
        <v>7</v>
      </c>
      <c r="Q57" s="76">
        <v>2</v>
      </c>
      <c r="R57" s="75">
        <v>6</v>
      </c>
      <c r="S57" s="76">
        <v>4</v>
      </c>
      <c r="T57" s="36"/>
      <c r="U57" s="35"/>
    </row>
    <row r="58" spans="1:21" ht="15" customHeight="1">
      <c r="A58" s="14" t="s">
        <v>105</v>
      </c>
      <c r="B58" s="3" t="s">
        <v>106</v>
      </c>
      <c r="C58" s="42">
        <f t="shared" si="2"/>
        <v>0</v>
      </c>
      <c r="D58" s="43">
        <f t="shared" si="2"/>
        <v>0</v>
      </c>
      <c r="E58" s="27">
        <f t="shared" si="1"/>
        <v>0</v>
      </c>
      <c r="F58" s="75">
        <v>0</v>
      </c>
      <c r="G58" s="76">
        <v>0</v>
      </c>
      <c r="H58" s="75">
        <v>0</v>
      </c>
      <c r="I58" s="76">
        <v>0</v>
      </c>
      <c r="J58" s="75">
        <v>0</v>
      </c>
      <c r="K58" s="76">
        <v>0</v>
      </c>
      <c r="L58" s="75">
        <v>0</v>
      </c>
      <c r="M58" s="76">
        <v>0</v>
      </c>
      <c r="N58" s="75">
        <v>0</v>
      </c>
      <c r="O58" s="76">
        <v>0</v>
      </c>
      <c r="P58" s="75">
        <v>0</v>
      </c>
      <c r="Q58" s="76">
        <v>0</v>
      </c>
      <c r="R58" s="75">
        <v>0</v>
      </c>
      <c r="S58" s="76">
        <v>0</v>
      </c>
      <c r="T58" s="36"/>
      <c r="U58" s="35"/>
    </row>
    <row r="59" spans="1:21" ht="15" customHeight="1">
      <c r="A59" s="14" t="s">
        <v>110</v>
      </c>
      <c r="B59" s="55" t="s">
        <v>154</v>
      </c>
      <c r="C59" s="42">
        <f t="shared" si="2"/>
        <v>5</v>
      </c>
      <c r="D59" s="43">
        <f t="shared" si="2"/>
        <v>1</v>
      </c>
      <c r="E59" s="27">
        <f t="shared" si="1"/>
        <v>6</v>
      </c>
      <c r="F59" s="75">
        <v>1</v>
      </c>
      <c r="G59" s="76">
        <v>0</v>
      </c>
      <c r="H59" s="75">
        <v>1</v>
      </c>
      <c r="I59" s="76">
        <v>1</v>
      </c>
      <c r="J59" s="75">
        <v>1</v>
      </c>
      <c r="K59" s="76">
        <v>0</v>
      </c>
      <c r="L59" s="75">
        <v>0</v>
      </c>
      <c r="M59" s="76">
        <v>0</v>
      </c>
      <c r="N59" s="75">
        <v>0</v>
      </c>
      <c r="O59" s="76">
        <v>0</v>
      </c>
      <c r="P59" s="75">
        <v>2</v>
      </c>
      <c r="Q59" s="76">
        <v>0</v>
      </c>
      <c r="R59" s="75">
        <v>0</v>
      </c>
      <c r="S59" s="76">
        <v>0</v>
      </c>
      <c r="T59" s="36"/>
      <c r="U59" s="35"/>
    </row>
    <row r="60" spans="1:21" ht="15" customHeight="1">
      <c r="A60" s="32" t="s">
        <v>130</v>
      </c>
      <c r="B60" s="3" t="s">
        <v>132</v>
      </c>
      <c r="C60" s="42">
        <f t="shared" si="2"/>
        <v>31</v>
      </c>
      <c r="D60" s="43">
        <f t="shared" si="2"/>
        <v>7</v>
      </c>
      <c r="E60" s="27">
        <f t="shared" si="1"/>
        <v>38</v>
      </c>
      <c r="F60" s="75">
        <v>2</v>
      </c>
      <c r="G60" s="76">
        <v>0</v>
      </c>
      <c r="H60" s="75">
        <v>5</v>
      </c>
      <c r="I60" s="76">
        <v>0</v>
      </c>
      <c r="J60" s="75">
        <v>7</v>
      </c>
      <c r="K60" s="76">
        <v>0</v>
      </c>
      <c r="L60" s="75">
        <v>2</v>
      </c>
      <c r="M60" s="76">
        <v>0</v>
      </c>
      <c r="N60" s="75">
        <v>0</v>
      </c>
      <c r="O60" s="76">
        <v>0</v>
      </c>
      <c r="P60" s="75">
        <v>5</v>
      </c>
      <c r="Q60" s="76">
        <v>2</v>
      </c>
      <c r="R60" s="75">
        <v>10</v>
      </c>
      <c r="S60" s="76">
        <v>5</v>
      </c>
      <c r="T60" s="36"/>
      <c r="U60" s="35"/>
    </row>
    <row r="61" spans="1:21" ht="15" customHeight="1">
      <c r="A61" s="32" t="s">
        <v>131</v>
      </c>
      <c r="B61" s="3" t="s">
        <v>133</v>
      </c>
      <c r="C61" s="42">
        <f t="shared" si="2"/>
        <v>12</v>
      </c>
      <c r="D61" s="43">
        <f t="shared" si="2"/>
        <v>3</v>
      </c>
      <c r="E61" s="27">
        <f>C61+D61</f>
        <v>15</v>
      </c>
      <c r="F61" s="75">
        <v>0</v>
      </c>
      <c r="G61" s="76">
        <v>0</v>
      </c>
      <c r="H61" s="75">
        <v>4</v>
      </c>
      <c r="I61" s="76">
        <v>0</v>
      </c>
      <c r="J61" s="75">
        <v>2</v>
      </c>
      <c r="K61" s="76">
        <v>0</v>
      </c>
      <c r="L61" s="75">
        <v>2</v>
      </c>
      <c r="M61" s="76">
        <v>0</v>
      </c>
      <c r="N61" s="75">
        <v>0</v>
      </c>
      <c r="O61" s="76">
        <v>1</v>
      </c>
      <c r="P61" s="75">
        <v>1</v>
      </c>
      <c r="Q61" s="76">
        <v>1</v>
      </c>
      <c r="R61" s="75">
        <v>3</v>
      </c>
      <c r="S61" s="76">
        <v>1</v>
      </c>
      <c r="T61" s="36"/>
      <c r="U61" s="35"/>
    </row>
    <row r="62" spans="1:21" ht="15" customHeight="1">
      <c r="A62" s="32" t="s">
        <v>135</v>
      </c>
      <c r="B62" s="3" t="s">
        <v>136</v>
      </c>
      <c r="C62" s="42">
        <f t="shared" si="2"/>
        <v>20</v>
      </c>
      <c r="D62" s="43">
        <f t="shared" si="2"/>
        <v>9</v>
      </c>
      <c r="E62" s="27">
        <f>C62+D62</f>
        <v>29</v>
      </c>
      <c r="F62" s="75">
        <v>6</v>
      </c>
      <c r="G62" s="76">
        <v>0</v>
      </c>
      <c r="H62" s="75">
        <v>4</v>
      </c>
      <c r="I62" s="76">
        <v>1</v>
      </c>
      <c r="J62" s="75">
        <v>1</v>
      </c>
      <c r="K62" s="76">
        <v>2</v>
      </c>
      <c r="L62" s="75">
        <v>3</v>
      </c>
      <c r="M62" s="76">
        <v>0</v>
      </c>
      <c r="N62" s="75">
        <v>0</v>
      </c>
      <c r="O62" s="76">
        <v>0</v>
      </c>
      <c r="P62" s="75">
        <v>2</v>
      </c>
      <c r="Q62" s="76">
        <v>3</v>
      </c>
      <c r="R62" s="75">
        <v>4</v>
      </c>
      <c r="S62" s="76">
        <v>3</v>
      </c>
      <c r="T62" s="36"/>
      <c r="U62" s="35"/>
    </row>
    <row r="63" spans="1:21" ht="15" customHeight="1">
      <c r="A63" s="32" t="s">
        <v>145</v>
      </c>
      <c r="B63" s="3" t="s">
        <v>146</v>
      </c>
      <c r="C63" s="42">
        <f t="shared" si="2"/>
        <v>36</v>
      </c>
      <c r="D63" s="43">
        <f t="shared" si="2"/>
        <v>11</v>
      </c>
      <c r="E63" s="27">
        <f>C63+D63</f>
        <v>47</v>
      </c>
      <c r="F63" s="75">
        <v>8</v>
      </c>
      <c r="G63" s="76">
        <v>4</v>
      </c>
      <c r="H63" s="75">
        <v>6</v>
      </c>
      <c r="I63" s="76">
        <v>4</v>
      </c>
      <c r="J63" s="75">
        <v>4</v>
      </c>
      <c r="K63" s="76">
        <v>0</v>
      </c>
      <c r="L63" s="75">
        <v>4</v>
      </c>
      <c r="M63" s="76">
        <v>1</v>
      </c>
      <c r="N63" s="75">
        <v>2</v>
      </c>
      <c r="O63" s="76">
        <v>0</v>
      </c>
      <c r="P63" s="75">
        <v>2</v>
      </c>
      <c r="Q63" s="76">
        <v>0</v>
      </c>
      <c r="R63" s="75">
        <v>10</v>
      </c>
      <c r="S63" s="76">
        <v>2</v>
      </c>
      <c r="T63" s="36"/>
      <c r="U63" s="35"/>
    </row>
    <row r="64" spans="1:21" ht="15" customHeight="1">
      <c r="A64" s="32" t="s">
        <v>149</v>
      </c>
      <c r="B64" s="55" t="s">
        <v>150</v>
      </c>
      <c r="C64" s="42">
        <f t="shared" si="2"/>
        <v>0</v>
      </c>
      <c r="D64" s="43">
        <f t="shared" si="2"/>
        <v>0</v>
      </c>
      <c r="E64" s="27">
        <f t="shared" si="1"/>
        <v>0</v>
      </c>
      <c r="F64" s="75">
        <v>0</v>
      </c>
      <c r="G64" s="76">
        <v>0</v>
      </c>
      <c r="H64" s="75">
        <v>0</v>
      </c>
      <c r="I64" s="76">
        <v>0</v>
      </c>
      <c r="J64" s="75">
        <v>0</v>
      </c>
      <c r="K64" s="76">
        <v>0</v>
      </c>
      <c r="L64" s="75">
        <v>0</v>
      </c>
      <c r="M64" s="76">
        <v>0</v>
      </c>
      <c r="N64" s="75">
        <v>0</v>
      </c>
      <c r="O64" s="76">
        <v>0</v>
      </c>
      <c r="P64" s="75">
        <v>0</v>
      </c>
      <c r="Q64" s="76">
        <v>0</v>
      </c>
      <c r="R64" s="75">
        <v>0</v>
      </c>
      <c r="S64" s="76">
        <v>0</v>
      </c>
      <c r="T64" s="36"/>
      <c r="U64" s="35"/>
    </row>
    <row r="65" spans="1:21" ht="15" customHeight="1">
      <c r="A65" s="32" t="s">
        <v>153</v>
      </c>
      <c r="B65" s="55" t="s">
        <v>152</v>
      </c>
      <c r="C65" s="42">
        <f>F65+H65+J65+L65+N65+P65+R65</f>
        <v>56</v>
      </c>
      <c r="D65" s="43">
        <f>G65+I65+K65+M65+O65+Q65+S65</f>
        <v>21</v>
      </c>
      <c r="E65" s="27">
        <f>C65+D65</f>
        <v>77</v>
      </c>
      <c r="F65" s="75">
        <v>7</v>
      </c>
      <c r="G65" s="76">
        <v>2</v>
      </c>
      <c r="H65" s="75">
        <v>2</v>
      </c>
      <c r="I65" s="76">
        <v>11</v>
      </c>
      <c r="J65" s="75">
        <v>8</v>
      </c>
      <c r="K65" s="76">
        <v>4</v>
      </c>
      <c r="L65" s="75">
        <v>3</v>
      </c>
      <c r="M65" s="76">
        <v>0</v>
      </c>
      <c r="N65" s="75">
        <v>2</v>
      </c>
      <c r="O65" s="76">
        <v>0</v>
      </c>
      <c r="P65" s="75">
        <v>22</v>
      </c>
      <c r="Q65" s="76">
        <v>2</v>
      </c>
      <c r="R65" s="75">
        <v>12</v>
      </c>
      <c r="S65" s="76">
        <v>2</v>
      </c>
      <c r="T65" s="36"/>
      <c r="U65" s="35"/>
    </row>
    <row r="66" spans="1:19" ht="15" customHeight="1">
      <c r="A66" s="90" t="s">
        <v>107</v>
      </c>
      <c r="B66" s="91"/>
      <c r="C66" s="44">
        <f aca="true" t="shared" si="3" ref="C66:S66">SUM(C3:C65)</f>
        <v>1124</v>
      </c>
      <c r="D66" s="45">
        <f t="shared" si="3"/>
        <v>352</v>
      </c>
      <c r="E66" s="29">
        <f t="shared" si="3"/>
        <v>1476</v>
      </c>
      <c r="F66" s="28">
        <f t="shared" si="3"/>
        <v>282</v>
      </c>
      <c r="G66" s="29">
        <f t="shared" si="3"/>
        <v>95</v>
      </c>
      <c r="H66" s="28">
        <f t="shared" si="3"/>
        <v>252</v>
      </c>
      <c r="I66" s="29">
        <f t="shared" si="3"/>
        <v>107</v>
      </c>
      <c r="J66" s="28">
        <f t="shared" si="3"/>
        <v>178</v>
      </c>
      <c r="K66" s="29">
        <f t="shared" si="3"/>
        <v>32</v>
      </c>
      <c r="L66" s="28">
        <f t="shared" si="3"/>
        <v>83</v>
      </c>
      <c r="M66" s="29">
        <f t="shared" si="3"/>
        <v>8</v>
      </c>
      <c r="N66" s="28">
        <f t="shared" si="3"/>
        <v>40</v>
      </c>
      <c r="O66" s="29">
        <f t="shared" si="3"/>
        <v>9</v>
      </c>
      <c r="P66" s="28">
        <f t="shared" si="3"/>
        <v>117</v>
      </c>
      <c r="Q66" s="29">
        <f t="shared" si="3"/>
        <v>38</v>
      </c>
      <c r="R66" s="28">
        <f t="shared" si="3"/>
        <v>172</v>
      </c>
      <c r="S66" s="29">
        <f t="shared" si="3"/>
        <v>63</v>
      </c>
    </row>
    <row r="67" spans="1:19" ht="15" customHeight="1">
      <c r="A67" s="92" t="s">
        <v>112</v>
      </c>
      <c r="B67" s="87"/>
      <c r="C67" s="94" t="s">
        <v>0</v>
      </c>
      <c r="D67" s="95"/>
      <c r="E67" s="96"/>
      <c r="F67" s="86" t="s">
        <v>1</v>
      </c>
      <c r="G67" s="87"/>
      <c r="H67" s="86" t="s">
        <v>2</v>
      </c>
      <c r="I67" s="87"/>
      <c r="J67" s="86" t="s">
        <v>3</v>
      </c>
      <c r="K67" s="87"/>
      <c r="L67" s="86" t="s">
        <v>4</v>
      </c>
      <c r="M67" s="87"/>
      <c r="N67" s="86" t="s">
        <v>5</v>
      </c>
      <c r="O67" s="87"/>
      <c r="P67" s="86" t="s">
        <v>6</v>
      </c>
      <c r="Q67" s="87"/>
      <c r="R67" s="86" t="s">
        <v>7</v>
      </c>
      <c r="S67" s="87"/>
    </row>
    <row r="68" spans="1:19" s="16" customFormat="1" ht="15" customHeight="1">
      <c r="A68" s="88"/>
      <c r="B68" s="93"/>
      <c r="C68" s="40" t="s">
        <v>8</v>
      </c>
      <c r="D68" s="41" t="s">
        <v>9</v>
      </c>
      <c r="E68" s="25" t="s">
        <v>10</v>
      </c>
      <c r="F68" s="8" t="s">
        <v>8</v>
      </c>
      <c r="G68" s="7" t="s">
        <v>9</v>
      </c>
      <c r="H68" s="8" t="s">
        <v>8</v>
      </c>
      <c r="I68" s="7" t="s">
        <v>9</v>
      </c>
      <c r="J68" s="8" t="s">
        <v>8</v>
      </c>
      <c r="K68" s="7" t="s">
        <v>9</v>
      </c>
      <c r="L68" s="8" t="s">
        <v>8</v>
      </c>
      <c r="M68" s="7" t="s">
        <v>9</v>
      </c>
      <c r="N68" s="8" t="s">
        <v>8</v>
      </c>
      <c r="O68" s="7" t="s">
        <v>9</v>
      </c>
      <c r="P68" s="8" t="s">
        <v>8</v>
      </c>
      <c r="Q68" s="7" t="s">
        <v>9</v>
      </c>
      <c r="R68" s="8" t="s">
        <v>8</v>
      </c>
      <c r="S68" s="7" t="s">
        <v>9</v>
      </c>
    </row>
    <row r="69" spans="1:21" ht="15" customHeight="1">
      <c r="A69" s="14" t="s">
        <v>11</v>
      </c>
      <c r="B69" s="3" t="s">
        <v>12</v>
      </c>
      <c r="C69" s="42">
        <f>F69+H69+J69+L69+N69+P69+R69</f>
        <v>23</v>
      </c>
      <c r="D69" s="43">
        <f>G69+I69+K69+M69+O69+Q69+S69</f>
        <v>3</v>
      </c>
      <c r="E69" s="26">
        <f>+C69+D69</f>
        <v>26</v>
      </c>
      <c r="F69" s="75">
        <v>0</v>
      </c>
      <c r="G69" s="76">
        <v>3</v>
      </c>
      <c r="H69" s="75">
        <v>0</v>
      </c>
      <c r="I69" s="76">
        <v>0</v>
      </c>
      <c r="J69" s="75">
        <v>0</v>
      </c>
      <c r="K69" s="76">
        <v>0</v>
      </c>
      <c r="L69" s="75">
        <v>0</v>
      </c>
      <c r="M69" s="76">
        <v>0</v>
      </c>
      <c r="N69" s="75">
        <v>0</v>
      </c>
      <c r="O69" s="76">
        <v>0</v>
      </c>
      <c r="P69" s="75">
        <v>10</v>
      </c>
      <c r="Q69" s="76">
        <v>0</v>
      </c>
      <c r="R69" s="75">
        <v>13</v>
      </c>
      <c r="S69" s="76">
        <v>0</v>
      </c>
      <c r="T69" s="36"/>
      <c r="U69" s="35"/>
    </row>
    <row r="70" spans="1:21" ht="15" customHeight="1">
      <c r="A70" s="14" t="s">
        <v>13</v>
      </c>
      <c r="B70" s="3" t="s">
        <v>14</v>
      </c>
      <c r="C70" s="42">
        <f>F70+H70+J70+L70+N70+P70+R70</f>
        <v>74</v>
      </c>
      <c r="D70" s="43">
        <f>G70+I70+K70+M70+O70+Q70+S70</f>
        <v>9</v>
      </c>
      <c r="E70" s="27">
        <f>C70+D70</f>
        <v>83</v>
      </c>
      <c r="F70" s="75">
        <v>2</v>
      </c>
      <c r="G70" s="76">
        <v>0</v>
      </c>
      <c r="H70" s="75">
        <v>13</v>
      </c>
      <c r="I70" s="76">
        <v>0</v>
      </c>
      <c r="J70" s="75">
        <v>4</v>
      </c>
      <c r="K70" s="76">
        <v>2</v>
      </c>
      <c r="L70" s="75">
        <v>6</v>
      </c>
      <c r="M70" s="76">
        <v>1</v>
      </c>
      <c r="N70" s="75">
        <v>10</v>
      </c>
      <c r="O70" s="76">
        <v>1</v>
      </c>
      <c r="P70" s="75">
        <v>19</v>
      </c>
      <c r="Q70" s="76">
        <v>5</v>
      </c>
      <c r="R70" s="75">
        <v>20</v>
      </c>
      <c r="S70" s="76">
        <v>0</v>
      </c>
      <c r="T70" s="36"/>
      <c r="U70" s="35"/>
    </row>
    <row r="71" spans="1:21" ht="15" customHeight="1">
      <c r="A71" s="14" t="s">
        <v>15</v>
      </c>
      <c r="B71" s="3" t="s">
        <v>16</v>
      </c>
      <c r="C71" s="42">
        <f aca="true" t="shared" si="4" ref="C71:D131">F71+H71+J71+L71+N71+P71+R71</f>
        <v>18</v>
      </c>
      <c r="D71" s="43">
        <f t="shared" si="4"/>
        <v>0</v>
      </c>
      <c r="E71" s="27">
        <f aca="true" t="shared" si="5" ref="E71:E131">C71+D71</f>
        <v>18</v>
      </c>
      <c r="F71" s="75">
        <v>0</v>
      </c>
      <c r="G71" s="76">
        <v>0</v>
      </c>
      <c r="H71" s="75">
        <v>2</v>
      </c>
      <c r="I71" s="76">
        <v>0</v>
      </c>
      <c r="J71" s="75">
        <v>4</v>
      </c>
      <c r="K71" s="76">
        <v>0</v>
      </c>
      <c r="L71" s="75">
        <v>4</v>
      </c>
      <c r="M71" s="76">
        <v>0</v>
      </c>
      <c r="N71" s="75">
        <v>0</v>
      </c>
      <c r="O71" s="76">
        <v>0</v>
      </c>
      <c r="P71" s="75">
        <v>3</v>
      </c>
      <c r="Q71" s="76">
        <v>0</v>
      </c>
      <c r="R71" s="75">
        <v>5</v>
      </c>
      <c r="S71" s="76">
        <v>0</v>
      </c>
      <c r="T71" s="36"/>
      <c r="U71" s="35"/>
    </row>
    <row r="72" spans="1:21" ht="15" customHeight="1">
      <c r="A72" s="14" t="s">
        <v>17</v>
      </c>
      <c r="B72" s="3" t="s">
        <v>18</v>
      </c>
      <c r="C72" s="42">
        <f t="shared" si="4"/>
        <v>4</v>
      </c>
      <c r="D72" s="43">
        <f t="shared" si="4"/>
        <v>0</v>
      </c>
      <c r="E72" s="27">
        <f t="shared" si="5"/>
        <v>4</v>
      </c>
      <c r="F72" s="75">
        <v>0</v>
      </c>
      <c r="G72" s="76">
        <v>0</v>
      </c>
      <c r="H72" s="75">
        <v>0</v>
      </c>
      <c r="I72" s="76">
        <v>0</v>
      </c>
      <c r="J72" s="75">
        <v>0</v>
      </c>
      <c r="K72" s="76">
        <v>0</v>
      </c>
      <c r="L72" s="75">
        <v>0</v>
      </c>
      <c r="M72" s="76">
        <v>0</v>
      </c>
      <c r="N72" s="75">
        <v>0</v>
      </c>
      <c r="O72" s="76">
        <v>0</v>
      </c>
      <c r="P72" s="75">
        <v>0</v>
      </c>
      <c r="Q72" s="76">
        <v>0</v>
      </c>
      <c r="R72" s="75">
        <v>4</v>
      </c>
      <c r="S72" s="76">
        <v>0</v>
      </c>
      <c r="T72" s="36"/>
      <c r="U72" s="35"/>
    </row>
    <row r="73" spans="1:21" ht="15" customHeight="1">
      <c r="A73" s="14" t="s">
        <v>19</v>
      </c>
      <c r="B73" s="3" t="s">
        <v>20</v>
      </c>
      <c r="C73" s="42">
        <f t="shared" si="4"/>
        <v>40</v>
      </c>
      <c r="D73" s="43">
        <f t="shared" si="4"/>
        <v>5</v>
      </c>
      <c r="E73" s="27">
        <f t="shared" si="5"/>
        <v>45</v>
      </c>
      <c r="F73" s="75">
        <v>0</v>
      </c>
      <c r="G73" s="76">
        <v>0</v>
      </c>
      <c r="H73" s="75">
        <v>3</v>
      </c>
      <c r="I73" s="76">
        <v>3</v>
      </c>
      <c r="J73" s="75">
        <v>3</v>
      </c>
      <c r="K73" s="76">
        <v>2</v>
      </c>
      <c r="L73" s="75">
        <v>4</v>
      </c>
      <c r="M73" s="76">
        <v>0</v>
      </c>
      <c r="N73" s="75">
        <v>6</v>
      </c>
      <c r="O73" s="76">
        <v>0</v>
      </c>
      <c r="P73" s="75">
        <v>13</v>
      </c>
      <c r="Q73" s="76">
        <v>0</v>
      </c>
      <c r="R73" s="75">
        <v>11</v>
      </c>
      <c r="S73" s="76">
        <v>0</v>
      </c>
      <c r="T73" s="36"/>
      <c r="U73" s="35"/>
    </row>
    <row r="74" spans="1:21" ht="15" customHeight="1">
      <c r="A74" s="14" t="s">
        <v>21</v>
      </c>
      <c r="B74" s="3" t="s">
        <v>22</v>
      </c>
      <c r="C74" s="42">
        <f t="shared" si="4"/>
        <v>10</v>
      </c>
      <c r="D74" s="43">
        <f t="shared" si="4"/>
        <v>0</v>
      </c>
      <c r="E74" s="27">
        <f t="shared" si="5"/>
        <v>10</v>
      </c>
      <c r="F74" s="75">
        <v>0</v>
      </c>
      <c r="G74" s="76">
        <v>0</v>
      </c>
      <c r="H74" s="75">
        <v>0</v>
      </c>
      <c r="I74" s="76">
        <v>0</v>
      </c>
      <c r="J74" s="75">
        <v>0</v>
      </c>
      <c r="K74" s="76">
        <v>0</v>
      </c>
      <c r="L74" s="75">
        <v>0</v>
      </c>
      <c r="M74" s="76">
        <v>0</v>
      </c>
      <c r="N74" s="75">
        <v>0</v>
      </c>
      <c r="O74" s="76">
        <v>0</v>
      </c>
      <c r="P74" s="75">
        <v>8</v>
      </c>
      <c r="Q74" s="76">
        <v>0</v>
      </c>
      <c r="R74" s="75">
        <v>2</v>
      </c>
      <c r="S74" s="76">
        <v>0</v>
      </c>
      <c r="T74" s="36"/>
      <c r="U74" s="35"/>
    </row>
    <row r="75" spans="1:21" ht="15" customHeight="1">
      <c r="A75" s="14" t="s">
        <v>23</v>
      </c>
      <c r="B75" s="3" t="s">
        <v>24</v>
      </c>
      <c r="C75" s="42">
        <f t="shared" si="4"/>
        <v>54</v>
      </c>
      <c r="D75" s="43">
        <f t="shared" si="4"/>
        <v>10</v>
      </c>
      <c r="E75" s="27">
        <f t="shared" si="5"/>
        <v>64</v>
      </c>
      <c r="F75" s="75">
        <v>5</v>
      </c>
      <c r="G75" s="76">
        <v>1</v>
      </c>
      <c r="H75" s="75">
        <v>5</v>
      </c>
      <c r="I75" s="76">
        <v>1</v>
      </c>
      <c r="J75" s="75">
        <v>8</v>
      </c>
      <c r="K75" s="76">
        <v>5</v>
      </c>
      <c r="L75" s="75">
        <v>5</v>
      </c>
      <c r="M75" s="76">
        <v>2</v>
      </c>
      <c r="N75" s="75">
        <v>6</v>
      </c>
      <c r="O75" s="76">
        <v>1</v>
      </c>
      <c r="P75" s="75">
        <v>11</v>
      </c>
      <c r="Q75" s="76">
        <v>0</v>
      </c>
      <c r="R75" s="75">
        <v>14</v>
      </c>
      <c r="S75" s="76">
        <v>0</v>
      </c>
      <c r="T75" s="36"/>
      <c r="U75" s="35"/>
    </row>
    <row r="76" spans="1:21" ht="15" customHeight="1">
      <c r="A76" s="14" t="s">
        <v>25</v>
      </c>
      <c r="B76" s="3" t="s">
        <v>26</v>
      </c>
      <c r="C76" s="42">
        <f t="shared" si="4"/>
        <v>2</v>
      </c>
      <c r="D76" s="43">
        <f t="shared" si="4"/>
        <v>0</v>
      </c>
      <c r="E76" s="27">
        <f t="shared" si="5"/>
        <v>2</v>
      </c>
      <c r="F76" s="75">
        <v>0</v>
      </c>
      <c r="G76" s="76">
        <v>0</v>
      </c>
      <c r="H76" s="75">
        <v>0</v>
      </c>
      <c r="I76" s="76">
        <v>0</v>
      </c>
      <c r="J76" s="75">
        <v>0</v>
      </c>
      <c r="K76" s="76">
        <v>0</v>
      </c>
      <c r="L76" s="75">
        <v>0</v>
      </c>
      <c r="M76" s="76">
        <v>0</v>
      </c>
      <c r="N76" s="75">
        <v>0</v>
      </c>
      <c r="O76" s="76">
        <v>0</v>
      </c>
      <c r="P76" s="75">
        <v>0</v>
      </c>
      <c r="Q76" s="76">
        <v>0</v>
      </c>
      <c r="R76" s="75">
        <v>2</v>
      </c>
      <c r="S76" s="76">
        <v>0</v>
      </c>
      <c r="T76" s="36"/>
      <c r="U76" s="35"/>
    </row>
    <row r="77" spans="1:21" ht="15" customHeight="1">
      <c r="A77" s="14" t="s">
        <v>27</v>
      </c>
      <c r="B77" s="3" t="s">
        <v>28</v>
      </c>
      <c r="C77" s="42">
        <f t="shared" si="4"/>
        <v>26</v>
      </c>
      <c r="D77" s="43">
        <f t="shared" si="4"/>
        <v>0</v>
      </c>
      <c r="E77" s="27">
        <f t="shared" si="5"/>
        <v>26</v>
      </c>
      <c r="F77" s="75">
        <v>1</v>
      </c>
      <c r="G77" s="76">
        <v>0</v>
      </c>
      <c r="H77" s="75">
        <v>0</v>
      </c>
      <c r="I77" s="76">
        <v>0</v>
      </c>
      <c r="J77" s="75">
        <v>4</v>
      </c>
      <c r="K77" s="76">
        <v>0</v>
      </c>
      <c r="L77" s="75">
        <v>4</v>
      </c>
      <c r="M77" s="76">
        <v>0</v>
      </c>
      <c r="N77" s="75">
        <v>3</v>
      </c>
      <c r="O77" s="76">
        <v>0</v>
      </c>
      <c r="P77" s="75">
        <v>5</v>
      </c>
      <c r="Q77" s="76">
        <v>0</v>
      </c>
      <c r="R77" s="75">
        <v>9</v>
      </c>
      <c r="S77" s="76">
        <v>0</v>
      </c>
      <c r="T77" s="36"/>
      <c r="U77" s="35"/>
    </row>
    <row r="78" spans="1:21" ht="15" customHeight="1">
      <c r="A78" s="14" t="s">
        <v>29</v>
      </c>
      <c r="B78" s="3" t="s">
        <v>114</v>
      </c>
      <c r="C78" s="42">
        <f t="shared" si="4"/>
        <v>4</v>
      </c>
      <c r="D78" s="43">
        <f t="shared" si="4"/>
        <v>5</v>
      </c>
      <c r="E78" s="27">
        <f t="shared" si="5"/>
        <v>9</v>
      </c>
      <c r="F78" s="75">
        <v>0</v>
      </c>
      <c r="G78" s="76">
        <v>0</v>
      </c>
      <c r="H78" s="75">
        <v>0</v>
      </c>
      <c r="I78" s="76">
        <v>0</v>
      </c>
      <c r="J78" s="75">
        <v>0</v>
      </c>
      <c r="K78" s="76">
        <v>0</v>
      </c>
      <c r="L78" s="75">
        <v>0</v>
      </c>
      <c r="M78" s="76">
        <v>0</v>
      </c>
      <c r="N78" s="75">
        <v>0</v>
      </c>
      <c r="O78" s="76">
        <v>0</v>
      </c>
      <c r="P78" s="75">
        <v>1</v>
      </c>
      <c r="Q78" s="76">
        <v>3</v>
      </c>
      <c r="R78" s="75">
        <v>3</v>
      </c>
      <c r="S78" s="76">
        <v>2</v>
      </c>
      <c r="T78" s="36"/>
      <c r="U78" s="35"/>
    </row>
    <row r="79" spans="1:21" ht="15" customHeight="1">
      <c r="A79" s="14" t="s">
        <v>30</v>
      </c>
      <c r="B79" s="3" t="s">
        <v>31</v>
      </c>
      <c r="C79" s="42">
        <f t="shared" si="4"/>
        <v>24</v>
      </c>
      <c r="D79" s="43">
        <f t="shared" si="4"/>
        <v>0</v>
      </c>
      <c r="E79" s="27">
        <f t="shared" si="5"/>
        <v>24</v>
      </c>
      <c r="F79" s="75">
        <v>0</v>
      </c>
      <c r="G79" s="76">
        <v>0</v>
      </c>
      <c r="H79" s="75">
        <v>0</v>
      </c>
      <c r="I79" s="76">
        <v>0</v>
      </c>
      <c r="J79" s="75">
        <v>2</v>
      </c>
      <c r="K79" s="76">
        <v>0</v>
      </c>
      <c r="L79" s="75">
        <v>1</v>
      </c>
      <c r="M79" s="76">
        <v>0</v>
      </c>
      <c r="N79" s="75">
        <v>3</v>
      </c>
      <c r="O79" s="76">
        <v>0</v>
      </c>
      <c r="P79" s="75">
        <v>3</v>
      </c>
      <c r="Q79" s="76">
        <v>0</v>
      </c>
      <c r="R79" s="75">
        <v>15</v>
      </c>
      <c r="S79" s="76">
        <v>0</v>
      </c>
      <c r="T79" s="36"/>
      <c r="U79" s="35"/>
    </row>
    <row r="80" spans="1:21" ht="15" customHeight="1">
      <c r="A80" s="14" t="s">
        <v>32</v>
      </c>
      <c r="B80" s="3" t="s">
        <v>33</v>
      </c>
      <c r="C80" s="42">
        <f t="shared" si="4"/>
        <v>1</v>
      </c>
      <c r="D80" s="43">
        <f t="shared" si="4"/>
        <v>0</v>
      </c>
      <c r="E80" s="27">
        <f t="shared" si="5"/>
        <v>1</v>
      </c>
      <c r="F80" s="75">
        <v>0</v>
      </c>
      <c r="G80" s="76">
        <v>0</v>
      </c>
      <c r="H80" s="75">
        <v>0</v>
      </c>
      <c r="I80" s="76">
        <v>0</v>
      </c>
      <c r="J80" s="75">
        <v>0</v>
      </c>
      <c r="K80" s="76">
        <v>0</v>
      </c>
      <c r="L80" s="75">
        <v>0</v>
      </c>
      <c r="M80" s="76">
        <v>0</v>
      </c>
      <c r="N80" s="75">
        <v>0</v>
      </c>
      <c r="O80" s="76">
        <v>0</v>
      </c>
      <c r="P80" s="75">
        <v>0</v>
      </c>
      <c r="Q80" s="76">
        <v>0</v>
      </c>
      <c r="R80" s="75">
        <v>1</v>
      </c>
      <c r="S80" s="76">
        <v>0</v>
      </c>
      <c r="T80" s="36"/>
      <c r="U80" s="35"/>
    </row>
    <row r="81" spans="1:21" ht="15" customHeight="1">
      <c r="A81" s="14" t="s">
        <v>34</v>
      </c>
      <c r="B81" s="3" t="s">
        <v>35</v>
      </c>
      <c r="C81" s="42">
        <f t="shared" si="4"/>
        <v>3</v>
      </c>
      <c r="D81" s="43">
        <f t="shared" si="4"/>
        <v>0</v>
      </c>
      <c r="E81" s="27">
        <f t="shared" si="5"/>
        <v>3</v>
      </c>
      <c r="F81" s="75">
        <v>0</v>
      </c>
      <c r="G81" s="76">
        <v>0</v>
      </c>
      <c r="H81" s="75">
        <v>0</v>
      </c>
      <c r="I81" s="76">
        <v>0</v>
      </c>
      <c r="J81" s="75">
        <v>0</v>
      </c>
      <c r="K81" s="76">
        <v>0</v>
      </c>
      <c r="L81" s="75">
        <v>0</v>
      </c>
      <c r="M81" s="76">
        <v>0</v>
      </c>
      <c r="N81" s="75">
        <v>0</v>
      </c>
      <c r="O81" s="76">
        <v>0</v>
      </c>
      <c r="P81" s="75">
        <v>1</v>
      </c>
      <c r="Q81" s="76">
        <v>0</v>
      </c>
      <c r="R81" s="75">
        <v>2</v>
      </c>
      <c r="S81" s="76">
        <v>0</v>
      </c>
      <c r="T81" s="36"/>
      <c r="U81" s="35"/>
    </row>
    <row r="82" spans="1:21" ht="15" customHeight="1">
      <c r="A82" s="14" t="s">
        <v>36</v>
      </c>
      <c r="B82" s="3" t="s">
        <v>115</v>
      </c>
      <c r="C82" s="42">
        <f t="shared" si="4"/>
        <v>50</v>
      </c>
      <c r="D82" s="43">
        <f t="shared" si="4"/>
        <v>5</v>
      </c>
      <c r="E82" s="27">
        <f t="shared" si="5"/>
        <v>55</v>
      </c>
      <c r="F82" s="75">
        <v>0</v>
      </c>
      <c r="G82" s="76">
        <v>0</v>
      </c>
      <c r="H82" s="75">
        <v>2</v>
      </c>
      <c r="I82" s="76">
        <v>0</v>
      </c>
      <c r="J82" s="75">
        <v>5</v>
      </c>
      <c r="K82" s="76">
        <v>0</v>
      </c>
      <c r="L82" s="75">
        <v>3</v>
      </c>
      <c r="M82" s="76">
        <v>0</v>
      </c>
      <c r="N82" s="75">
        <v>6</v>
      </c>
      <c r="O82" s="76">
        <v>1</v>
      </c>
      <c r="P82" s="75">
        <v>26</v>
      </c>
      <c r="Q82" s="76">
        <v>3</v>
      </c>
      <c r="R82" s="75">
        <v>8</v>
      </c>
      <c r="S82" s="76">
        <v>1</v>
      </c>
      <c r="T82" s="36"/>
      <c r="U82" s="35"/>
    </row>
    <row r="83" spans="1:21" ht="15" customHeight="1">
      <c r="A83" s="14" t="s">
        <v>37</v>
      </c>
      <c r="B83" s="3" t="s">
        <v>116</v>
      </c>
      <c r="C83" s="42">
        <f t="shared" si="4"/>
        <v>21</v>
      </c>
      <c r="D83" s="43">
        <f t="shared" si="4"/>
        <v>1</v>
      </c>
      <c r="E83" s="27">
        <f t="shared" si="5"/>
        <v>22</v>
      </c>
      <c r="F83" s="75">
        <v>0</v>
      </c>
      <c r="G83" s="76">
        <v>0</v>
      </c>
      <c r="H83" s="75">
        <v>0</v>
      </c>
      <c r="I83" s="76">
        <v>0</v>
      </c>
      <c r="J83" s="75">
        <v>0</v>
      </c>
      <c r="K83" s="76">
        <v>0</v>
      </c>
      <c r="L83" s="75">
        <v>3</v>
      </c>
      <c r="M83" s="76">
        <v>0</v>
      </c>
      <c r="N83" s="75">
        <v>0</v>
      </c>
      <c r="O83" s="76">
        <v>0</v>
      </c>
      <c r="P83" s="75">
        <v>10</v>
      </c>
      <c r="Q83" s="76">
        <v>0</v>
      </c>
      <c r="R83" s="75">
        <v>8</v>
      </c>
      <c r="S83" s="76">
        <v>1</v>
      </c>
      <c r="T83" s="36"/>
      <c r="U83" s="35"/>
    </row>
    <row r="84" spans="1:21" ht="15" customHeight="1">
      <c r="A84" s="14" t="s">
        <v>38</v>
      </c>
      <c r="B84" s="3" t="s">
        <v>117</v>
      </c>
      <c r="C84" s="42">
        <f t="shared" si="4"/>
        <v>27</v>
      </c>
      <c r="D84" s="43">
        <f t="shared" si="4"/>
        <v>2</v>
      </c>
      <c r="E84" s="27">
        <f t="shared" si="5"/>
        <v>29</v>
      </c>
      <c r="F84" s="75">
        <v>0</v>
      </c>
      <c r="G84" s="76">
        <v>0</v>
      </c>
      <c r="H84" s="75">
        <v>0</v>
      </c>
      <c r="I84" s="76">
        <v>0</v>
      </c>
      <c r="J84" s="75">
        <v>0</v>
      </c>
      <c r="K84" s="76">
        <v>0</v>
      </c>
      <c r="L84" s="75">
        <v>2</v>
      </c>
      <c r="M84" s="76">
        <v>1</v>
      </c>
      <c r="N84" s="75">
        <v>2</v>
      </c>
      <c r="O84" s="76">
        <v>0</v>
      </c>
      <c r="P84" s="75">
        <v>10</v>
      </c>
      <c r="Q84" s="76">
        <v>1</v>
      </c>
      <c r="R84" s="75">
        <v>13</v>
      </c>
      <c r="S84" s="76">
        <v>0</v>
      </c>
      <c r="T84" s="36"/>
      <c r="U84" s="35"/>
    </row>
    <row r="85" spans="1:21" ht="15" customHeight="1">
      <c r="A85" s="14" t="s">
        <v>39</v>
      </c>
      <c r="B85" s="3" t="s">
        <v>118</v>
      </c>
      <c r="C85" s="42">
        <f t="shared" si="4"/>
        <v>5</v>
      </c>
      <c r="D85" s="43">
        <f t="shared" si="4"/>
        <v>0</v>
      </c>
      <c r="E85" s="27">
        <f t="shared" si="5"/>
        <v>5</v>
      </c>
      <c r="F85" s="75">
        <v>0</v>
      </c>
      <c r="G85" s="76">
        <v>0</v>
      </c>
      <c r="H85" s="75">
        <v>0</v>
      </c>
      <c r="I85" s="76">
        <v>0</v>
      </c>
      <c r="J85" s="75">
        <v>0</v>
      </c>
      <c r="K85" s="76">
        <v>0</v>
      </c>
      <c r="L85" s="75">
        <v>0</v>
      </c>
      <c r="M85" s="76">
        <v>0</v>
      </c>
      <c r="N85" s="75">
        <v>0</v>
      </c>
      <c r="O85" s="76">
        <v>0</v>
      </c>
      <c r="P85" s="75">
        <v>3</v>
      </c>
      <c r="Q85" s="76">
        <v>0</v>
      </c>
      <c r="R85" s="75">
        <v>2</v>
      </c>
      <c r="S85" s="76">
        <v>0</v>
      </c>
      <c r="T85" s="36"/>
      <c r="U85" s="35"/>
    </row>
    <row r="86" spans="1:21" ht="15" customHeight="1">
      <c r="A86" s="14" t="s">
        <v>40</v>
      </c>
      <c r="B86" s="3" t="s">
        <v>119</v>
      </c>
      <c r="C86" s="42">
        <f t="shared" si="4"/>
        <v>36</v>
      </c>
      <c r="D86" s="43">
        <f t="shared" si="4"/>
        <v>3</v>
      </c>
      <c r="E86" s="27">
        <f t="shared" si="5"/>
        <v>39</v>
      </c>
      <c r="F86" s="75">
        <v>0</v>
      </c>
      <c r="G86" s="76">
        <v>0</v>
      </c>
      <c r="H86" s="75">
        <v>4</v>
      </c>
      <c r="I86" s="76">
        <v>0</v>
      </c>
      <c r="J86" s="75">
        <v>5</v>
      </c>
      <c r="K86" s="76">
        <v>1</v>
      </c>
      <c r="L86" s="75">
        <v>9</v>
      </c>
      <c r="M86" s="76">
        <v>0</v>
      </c>
      <c r="N86" s="75">
        <v>3</v>
      </c>
      <c r="O86" s="76">
        <v>0</v>
      </c>
      <c r="P86" s="75">
        <v>3</v>
      </c>
      <c r="Q86" s="76">
        <v>1</v>
      </c>
      <c r="R86" s="75">
        <v>12</v>
      </c>
      <c r="S86" s="76">
        <v>1</v>
      </c>
      <c r="T86" s="36"/>
      <c r="U86" s="35"/>
    </row>
    <row r="87" spans="1:21" ht="15" customHeight="1">
      <c r="A87" s="14" t="s">
        <v>41</v>
      </c>
      <c r="B87" s="3" t="s">
        <v>42</v>
      </c>
      <c r="C87" s="42">
        <f t="shared" si="4"/>
        <v>9</v>
      </c>
      <c r="D87" s="43">
        <f t="shared" si="4"/>
        <v>0</v>
      </c>
      <c r="E87" s="27">
        <f t="shared" si="5"/>
        <v>9</v>
      </c>
      <c r="F87" s="75">
        <v>0</v>
      </c>
      <c r="G87" s="76">
        <v>0</v>
      </c>
      <c r="H87" s="75">
        <v>1</v>
      </c>
      <c r="I87" s="76">
        <v>0</v>
      </c>
      <c r="J87" s="75">
        <v>0</v>
      </c>
      <c r="K87" s="76">
        <v>0</v>
      </c>
      <c r="L87" s="75">
        <v>1</v>
      </c>
      <c r="M87" s="76">
        <v>0</v>
      </c>
      <c r="N87" s="75">
        <v>0</v>
      </c>
      <c r="O87" s="76">
        <v>0</v>
      </c>
      <c r="P87" s="75">
        <v>2</v>
      </c>
      <c r="Q87" s="76">
        <v>0</v>
      </c>
      <c r="R87" s="75">
        <v>5</v>
      </c>
      <c r="S87" s="76">
        <v>0</v>
      </c>
      <c r="T87" s="36"/>
      <c r="U87" s="35"/>
    </row>
    <row r="88" spans="1:21" ht="15" customHeight="1">
      <c r="A88" s="14" t="s">
        <v>43</v>
      </c>
      <c r="B88" s="3" t="s">
        <v>44</v>
      </c>
      <c r="C88" s="42">
        <f t="shared" si="4"/>
        <v>7</v>
      </c>
      <c r="D88" s="43">
        <f t="shared" si="4"/>
        <v>0</v>
      </c>
      <c r="E88" s="27">
        <f t="shared" si="5"/>
        <v>7</v>
      </c>
      <c r="F88" s="75">
        <v>0</v>
      </c>
      <c r="G88" s="76">
        <v>0</v>
      </c>
      <c r="H88" s="75">
        <v>0</v>
      </c>
      <c r="I88" s="76">
        <v>0</v>
      </c>
      <c r="J88" s="75">
        <v>0</v>
      </c>
      <c r="K88" s="76">
        <v>0</v>
      </c>
      <c r="L88" s="75">
        <v>0</v>
      </c>
      <c r="M88" s="76">
        <v>0</v>
      </c>
      <c r="N88" s="75">
        <v>0</v>
      </c>
      <c r="O88" s="76">
        <v>0</v>
      </c>
      <c r="P88" s="75">
        <v>0</v>
      </c>
      <c r="Q88" s="76">
        <v>0</v>
      </c>
      <c r="R88" s="75">
        <v>7</v>
      </c>
      <c r="S88" s="76">
        <v>0</v>
      </c>
      <c r="T88" s="36"/>
      <c r="U88" s="35"/>
    </row>
    <row r="89" spans="1:21" ht="15" customHeight="1">
      <c r="A89" s="14" t="s">
        <v>45</v>
      </c>
      <c r="B89" s="3" t="s">
        <v>46</v>
      </c>
      <c r="C89" s="42">
        <f t="shared" si="4"/>
        <v>5</v>
      </c>
      <c r="D89" s="43">
        <f t="shared" si="4"/>
        <v>1</v>
      </c>
      <c r="E89" s="27">
        <f t="shared" si="5"/>
        <v>6</v>
      </c>
      <c r="F89" s="75">
        <v>0</v>
      </c>
      <c r="G89" s="76">
        <v>0</v>
      </c>
      <c r="H89" s="75">
        <v>0</v>
      </c>
      <c r="I89" s="76">
        <v>0</v>
      </c>
      <c r="J89" s="75">
        <v>0</v>
      </c>
      <c r="K89" s="76">
        <v>0</v>
      </c>
      <c r="L89" s="75">
        <v>0</v>
      </c>
      <c r="M89" s="76">
        <v>0</v>
      </c>
      <c r="N89" s="75">
        <v>0</v>
      </c>
      <c r="O89" s="76">
        <v>0</v>
      </c>
      <c r="P89" s="75">
        <v>0</v>
      </c>
      <c r="Q89" s="76">
        <v>1</v>
      </c>
      <c r="R89" s="75">
        <v>5</v>
      </c>
      <c r="S89" s="76">
        <v>0</v>
      </c>
      <c r="T89" s="36"/>
      <c r="U89" s="35"/>
    </row>
    <row r="90" spans="1:21" ht="15" customHeight="1">
      <c r="A90" s="14" t="s">
        <v>47</v>
      </c>
      <c r="B90" s="3" t="s">
        <v>48</v>
      </c>
      <c r="C90" s="42">
        <f t="shared" si="4"/>
        <v>116</v>
      </c>
      <c r="D90" s="43">
        <f t="shared" si="4"/>
        <v>22</v>
      </c>
      <c r="E90" s="27">
        <f t="shared" si="5"/>
        <v>138</v>
      </c>
      <c r="F90" s="75">
        <v>7</v>
      </c>
      <c r="G90" s="76">
        <v>0</v>
      </c>
      <c r="H90" s="75">
        <v>19</v>
      </c>
      <c r="I90" s="76">
        <v>4</v>
      </c>
      <c r="J90" s="75">
        <v>11</v>
      </c>
      <c r="K90" s="76">
        <v>4</v>
      </c>
      <c r="L90" s="75">
        <v>15</v>
      </c>
      <c r="M90" s="76">
        <v>1</v>
      </c>
      <c r="N90" s="75">
        <v>9</v>
      </c>
      <c r="O90" s="76">
        <v>5</v>
      </c>
      <c r="P90" s="75">
        <v>34</v>
      </c>
      <c r="Q90" s="76">
        <v>4</v>
      </c>
      <c r="R90" s="75">
        <v>21</v>
      </c>
      <c r="S90" s="76">
        <v>4</v>
      </c>
      <c r="T90" s="36"/>
      <c r="U90" s="35"/>
    </row>
    <row r="91" spans="1:21" ht="15" customHeight="1">
      <c r="A91" s="14" t="s">
        <v>49</v>
      </c>
      <c r="B91" s="3" t="s">
        <v>50</v>
      </c>
      <c r="C91" s="42">
        <f t="shared" si="4"/>
        <v>9</v>
      </c>
      <c r="D91" s="43">
        <f t="shared" si="4"/>
        <v>2</v>
      </c>
      <c r="E91" s="27">
        <f t="shared" si="5"/>
        <v>11</v>
      </c>
      <c r="F91" s="75">
        <v>0</v>
      </c>
      <c r="G91" s="76">
        <v>0</v>
      </c>
      <c r="H91" s="75">
        <v>0</v>
      </c>
      <c r="I91" s="76">
        <v>0</v>
      </c>
      <c r="J91" s="75">
        <v>0</v>
      </c>
      <c r="K91" s="76">
        <v>0</v>
      </c>
      <c r="L91" s="75">
        <v>0</v>
      </c>
      <c r="M91" s="76">
        <v>0</v>
      </c>
      <c r="N91" s="75">
        <v>0</v>
      </c>
      <c r="O91" s="76">
        <v>0</v>
      </c>
      <c r="P91" s="75">
        <v>3</v>
      </c>
      <c r="Q91" s="76">
        <v>0</v>
      </c>
      <c r="R91" s="75">
        <v>6</v>
      </c>
      <c r="S91" s="76">
        <v>2</v>
      </c>
      <c r="T91" s="36"/>
      <c r="U91" s="35"/>
    </row>
    <row r="92" spans="1:21" ht="15" customHeight="1">
      <c r="A92" s="14" t="s">
        <v>51</v>
      </c>
      <c r="B92" s="3" t="s">
        <v>52</v>
      </c>
      <c r="C92" s="42">
        <f t="shared" si="4"/>
        <v>30</v>
      </c>
      <c r="D92" s="43">
        <f t="shared" si="4"/>
        <v>3</v>
      </c>
      <c r="E92" s="27">
        <f t="shared" si="5"/>
        <v>33</v>
      </c>
      <c r="F92" s="75">
        <v>0</v>
      </c>
      <c r="G92" s="76">
        <v>0</v>
      </c>
      <c r="H92" s="75">
        <v>1</v>
      </c>
      <c r="I92" s="76">
        <v>0</v>
      </c>
      <c r="J92" s="75">
        <v>2</v>
      </c>
      <c r="K92" s="76">
        <v>0</v>
      </c>
      <c r="L92" s="75">
        <v>3</v>
      </c>
      <c r="M92" s="76">
        <v>0</v>
      </c>
      <c r="N92" s="75">
        <v>0</v>
      </c>
      <c r="O92" s="76">
        <v>0</v>
      </c>
      <c r="P92" s="75">
        <v>9</v>
      </c>
      <c r="Q92" s="76">
        <v>2</v>
      </c>
      <c r="R92" s="75">
        <v>15</v>
      </c>
      <c r="S92" s="76">
        <v>1</v>
      </c>
      <c r="T92" s="36"/>
      <c r="U92" s="35"/>
    </row>
    <row r="93" spans="1:21" ht="15" customHeight="1">
      <c r="A93" s="14" t="s">
        <v>53</v>
      </c>
      <c r="B93" s="3" t="s">
        <v>54</v>
      </c>
      <c r="C93" s="42">
        <f t="shared" si="4"/>
        <v>36</v>
      </c>
      <c r="D93" s="43">
        <f t="shared" si="4"/>
        <v>4</v>
      </c>
      <c r="E93" s="27">
        <f t="shared" si="5"/>
        <v>40</v>
      </c>
      <c r="F93" s="75">
        <v>0</v>
      </c>
      <c r="G93" s="76">
        <v>0</v>
      </c>
      <c r="H93" s="75">
        <v>1</v>
      </c>
      <c r="I93" s="76">
        <v>1</v>
      </c>
      <c r="J93" s="75">
        <v>8</v>
      </c>
      <c r="K93" s="76">
        <v>1</v>
      </c>
      <c r="L93" s="75">
        <v>5</v>
      </c>
      <c r="M93" s="76">
        <v>0</v>
      </c>
      <c r="N93" s="75">
        <v>7</v>
      </c>
      <c r="O93" s="76">
        <v>0</v>
      </c>
      <c r="P93" s="75">
        <v>10</v>
      </c>
      <c r="Q93" s="76">
        <v>1</v>
      </c>
      <c r="R93" s="75">
        <v>5</v>
      </c>
      <c r="S93" s="76">
        <v>1</v>
      </c>
      <c r="T93" s="36"/>
      <c r="U93" s="35"/>
    </row>
    <row r="94" spans="1:21" ht="15" customHeight="1">
      <c r="A94" s="14" t="s">
        <v>55</v>
      </c>
      <c r="B94" s="3" t="s">
        <v>56</v>
      </c>
      <c r="C94" s="42">
        <f t="shared" si="4"/>
        <v>9</v>
      </c>
      <c r="D94" s="43">
        <f t="shared" si="4"/>
        <v>0</v>
      </c>
      <c r="E94" s="27">
        <f t="shared" si="5"/>
        <v>9</v>
      </c>
      <c r="F94" s="75">
        <v>0</v>
      </c>
      <c r="G94" s="76">
        <v>0</v>
      </c>
      <c r="H94" s="75">
        <v>0</v>
      </c>
      <c r="I94" s="76">
        <v>0</v>
      </c>
      <c r="J94" s="75">
        <v>0</v>
      </c>
      <c r="K94" s="76">
        <v>0</v>
      </c>
      <c r="L94" s="75">
        <v>0</v>
      </c>
      <c r="M94" s="76">
        <v>0</v>
      </c>
      <c r="N94" s="75">
        <v>0</v>
      </c>
      <c r="O94" s="76">
        <v>0</v>
      </c>
      <c r="P94" s="75">
        <v>1</v>
      </c>
      <c r="Q94" s="76">
        <v>0</v>
      </c>
      <c r="R94" s="75">
        <v>8</v>
      </c>
      <c r="S94" s="76">
        <v>0</v>
      </c>
      <c r="T94" s="36"/>
      <c r="U94" s="35"/>
    </row>
    <row r="95" spans="1:21" ht="15" customHeight="1">
      <c r="A95" s="14" t="s">
        <v>57</v>
      </c>
      <c r="B95" s="3" t="s">
        <v>120</v>
      </c>
      <c r="C95" s="42">
        <f t="shared" si="4"/>
        <v>21</v>
      </c>
      <c r="D95" s="43">
        <f t="shared" si="4"/>
        <v>1</v>
      </c>
      <c r="E95" s="27">
        <f t="shared" si="5"/>
        <v>22</v>
      </c>
      <c r="F95" s="75">
        <v>0</v>
      </c>
      <c r="G95" s="76">
        <v>0</v>
      </c>
      <c r="H95" s="75">
        <v>3</v>
      </c>
      <c r="I95" s="76">
        <v>0</v>
      </c>
      <c r="J95" s="75">
        <v>1</v>
      </c>
      <c r="K95" s="76">
        <v>0</v>
      </c>
      <c r="L95" s="75">
        <v>4</v>
      </c>
      <c r="M95" s="76">
        <v>0</v>
      </c>
      <c r="N95" s="75">
        <v>3</v>
      </c>
      <c r="O95" s="76">
        <v>0</v>
      </c>
      <c r="P95" s="75">
        <v>5</v>
      </c>
      <c r="Q95" s="76">
        <v>0</v>
      </c>
      <c r="R95" s="75">
        <v>5</v>
      </c>
      <c r="S95" s="76">
        <v>1</v>
      </c>
      <c r="T95" s="36"/>
      <c r="U95" s="35"/>
    </row>
    <row r="96" spans="1:21" ht="15" customHeight="1">
      <c r="A96" s="14" t="s">
        <v>58</v>
      </c>
      <c r="B96" s="3" t="s">
        <v>121</v>
      </c>
      <c r="C96" s="42">
        <f t="shared" si="4"/>
        <v>19</v>
      </c>
      <c r="D96" s="43">
        <f t="shared" si="4"/>
        <v>4</v>
      </c>
      <c r="E96" s="27">
        <f t="shared" si="5"/>
        <v>23</v>
      </c>
      <c r="F96" s="75">
        <v>0</v>
      </c>
      <c r="G96" s="76">
        <v>0</v>
      </c>
      <c r="H96" s="75">
        <v>0</v>
      </c>
      <c r="I96" s="76">
        <v>0</v>
      </c>
      <c r="J96" s="75">
        <v>0</v>
      </c>
      <c r="K96" s="76">
        <v>0</v>
      </c>
      <c r="L96" s="75">
        <v>1</v>
      </c>
      <c r="M96" s="76">
        <v>0</v>
      </c>
      <c r="N96" s="75">
        <v>3</v>
      </c>
      <c r="O96" s="76">
        <v>3</v>
      </c>
      <c r="P96" s="75">
        <v>2</v>
      </c>
      <c r="Q96" s="76">
        <v>1</v>
      </c>
      <c r="R96" s="75">
        <v>13</v>
      </c>
      <c r="S96" s="76">
        <v>0</v>
      </c>
      <c r="T96" s="36"/>
      <c r="U96" s="35"/>
    </row>
    <row r="97" spans="1:21" ht="15" customHeight="1">
      <c r="A97" s="14" t="s">
        <v>59</v>
      </c>
      <c r="B97" s="3" t="s">
        <v>60</v>
      </c>
      <c r="C97" s="42">
        <f t="shared" si="4"/>
        <v>67</v>
      </c>
      <c r="D97" s="43">
        <f t="shared" si="4"/>
        <v>7</v>
      </c>
      <c r="E97" s="27">
        <f t="shared" si="5"/>
        <v>74</v>
      </c>
      <c r="F97" s="75">
        <v>4</v>
      </c>
      <c r="G97" s="76">
        <v>0</v>
      </c>
      <c r="H97" s="75">
        <v>5</v>
      </c>
      <c r="I97" s="76">
        <v>1</v>
      </c>
      <c r="J97" s="75">
        <v>14</v>
      </c>
      <c r="K97" s="76">
        <v>1</v>
      </c>
      <c r="L97" s="75">
        <v>10</v>
      </c>
      <c r="M97" s="76">
        <v>2</v>
      </c>
      <c r="N97" s="75">
        <v>6</v>
      </c>
      <c r="O97" s="76">
        <v>2</v>
      </c>
      <c r="P97" s="75">
        <v>12</v>
      </c>
      <c r="Q97" s="76">
        <v>1</v>
      </c>
      <c r="R97" s="75">
        <v>16</v>
      </c>
      <c r="S97" s="76">
        <v>0</v>
      </c>
      <c r="T97" s="36"/>
      <c r="U97" s="35"/>
    </row>
    <row r="98" spans="1:21" ht="15" customHeight="1">
      <c r="A98" s="14" t="s">
        <v>61</v>
      </c>
      <c r="B98" s="3" t="s">
        <v>62</v>
      </c>
      <c r="C98" s="42">
        <f t="shared" si="4"/>
        <v>73</v>
      </c>
      <c r="D98" s="43">
        <f t="shared" si="4"/>
        <v>7</v>
      </c>
      <c r="E98" s="27">
        <f t="shared" si="5"/>
        <v>80</v>
      </c>
      <c r="F98" s="75">
        <v>3</v>
      </c>
      <c r="G98" s="76">
        <v>2</v>
      </c>
      <c r="H98" s="75">
        <v>5</v>
      </c>
      <c r="I98" s="76">
        <v>1</v>
      </c>
      <c r="J98" s="75">
        <v>11</v>
      </c>
      <c r="K98" s="76">
        <v>0</v>
      </c>
      <c r="L98" s="75">
        <v>4</v>
      </c>
      <c r="M98" s="76">
        <v>1</v>
      </c>
      <c r="N98" s="75">
        <v>3</v>
      </c>
      <c r="O98" s="76">
        <v>0</v>
      </c>
      <c r="P98" s="75">
        <v>20</v>
      </c>
      <c r="Q98" s="76">
        <v>2</v>
      </c>
      <c r="R98" s="75">
        <v>27</v>
      </c>
      <c r="S98" s="76">
        <v>1</v>
      </c>
      <c r="T98" s="36"/>
      <c r="U98" s="35"/>
    </row>
    <row r="99" spans="1:21" ht="15" customHeight="1">
      <c r="A99" s="14" t="s">
        <v>63</v>
      </c>
      <c r="B99" s="3" t="s">
        <v>64</v>
      </c>
      <c r="C99" s="42">
        <f t="shared" si="4"/>
        <v>23</v>
      </c>
      <c r="D99" s="43">
        <f t="shared" si="4"/>
        <v>4</v>
      </c>
      <c r="E99" s="27">
        <f t="shared" si="5"/>
        <v>27</v>
      </c>
      <c r="F99" s="75">
        <v>1</v>
      </c>
      <c r="G99" s="76">
        <v>0</v>
      </c>
      <c r="H99" s="75">
        <v>3</v>
      </c>
      <c r="I99" s="76">
        <v>1</v>
      </c>
      <c r="J99" s="75">
        <v>2</v>
      </c>
      <c r="K99" s="76">
        <v>1</v>
      </c>
      <c r="L99" s="75">
        <v>4</v>
      </c>
      <c r="M99" s="76">
        <v>0</v>
      </c>
      <c r="N99" s="75">
        <v>1</v>
      </c>
      <c r="O99" s="76">
        <v>0</v>
      </c>
      <c r="P99" s="75">
        <v>6</v>
      </c>
      <c r="Q99" s="76">
        <v>1</v>
      </c>
      <c r="R99" s="75">
        <v>6</v>
      </c>
      <c r="S99" s="76">
        <v>1</v>
      </c>
      <c r="T99" s="36"/>
      <c r="U99" s="35"/>
    </row>
    <row r="100" spans="1:21" ht="15" customHeight="1">
      <c r="A100" s="14" t="s">
        <v>65</v>
      </c>
      <c r="B100" s="3" t="s">
        <v>66</v>
      </c>
      <c r="C100" s="42">
        <f t="shared" si="4"/>
        <v>30</v>
      </c>
      <c r="D100" s="43">
        <f t="shared" si="4"/>
        <v>1</v>
      </c>
      <c r="E100" s="27">
        <f t="shared" si="5"/>
        <v>31</v>
      </c>
      <c r="F100" s="75">
        <v>0</v>
      </c>
      <c r="G100" s="76">
        <v>0</v>
      </c>
      <c r="H100" s="75">
        <v>0</v>
      </c>
      <c r="I100" s="76">
        <v>0</v>
      </c>
      <c r="J100" s="75">
        <v>2</v>
      </c>
      <c r="K100" s="76">
        <v>0</v>
      </c>
      <c r="L100" s="75">
        <v>5</v>
      </c>
      <c r="M100" s="76">
        <v>0</v>
      </c>
      <c r="N100" s="75">
        <v>7</v>
      </c>
      <c r="O100" s="76">
        <v>0</v>
      </c>
      <c r="P100" s="75">
        <v>6</v>
      </c>
      <c r="Q100" s="76">
        <v>0</v>
      </c>
      <c r="R100" s="75">
        <v>10</v>
      </c>
      <c r="S100" s="76">
        <v>1</v>
      </c>
      <c r="T100" s="36"/>
      <c r="U100" s="35"/>
    </row>
    <row r="101" spans="1:21" ht="15" customHeight="1">
      <c r="A101" s="14" t="s">
        <v>67</v>
      </c>
      <c r="B101" s="3" t="s">
        <v>129</v>
      </c>
      <c r="C101" s="42">
        <f t="shared" si="4"/>
        <v>1</v>
      </c>
      <c r="D101" s="43">
        <f t="shared" si="4"/>
        <v>0</v>
      </c>
      <c r="E101" s="27">
        <f t="shared" si="5"/>
        <v>1</v>
      </c>
      <c r="F101" s="75">
        <v>0</v>
      </c>
      <c r="G101" s="76">
        <v>0</v>
      </c>
      <c r="H101" s="75">
        <v>0</v>
      </c>
      <c r="I101" s="76">
        <v>0</v>
      </c>
      <c r="J101" s="75">
        <v>0</v>
      </c>
      <c r="K101" s="76">
        <v>0</v>
      </c>
      <c r="L101" s="75">
        <v>0</v>
      </c>
      <c r="M101" s="76">
        <v>0</v>
      </c>
      <c r="N101" s="75">
        <v>0</v>
      </c>
      <c r="O101" s="76">
        <v>0</v>
      </c>
      <c r="P101" s="75">
        <v>0</v>
      </c>
      <c r="Q101" s="76">
        <v>0</v>
      </c>
      <c r="R101" s="75">
        <v>1</v>
      </c>
      <c r="S101" s="76">
        <v>0</v>
      </c>
      <c r="T101" s="36"/>
      <c r="U101" s="35"/>
    </row>
    <row r="102" spans="1:21" ht="15" customHeight="1">
      <c r="A102" s="14" t="s">
        <v>68</v>
      </c>
      <c r="B102" s="3" t="s">
        <v>69</v>
      </c>
      <c r="C102" s="42">
        <f t="shared" si="4"/>
        <v>20</v>
      </c>
      <c r="D102" s="43">
        <f t="shared" si="4"/>
        <v>2</v>
      </c>
      <c r="E102" s="27">
        <f t="shared" si="5"/>
        <v>22</v>
      </c>
      <c r="F102" s="75">
        <v>0</v>
      </c>
      <c r="G102" s="76">
        <v>0</v>
      </c>
      <c r="H102" s="75">
        <v>0</v>
      </c>
      <c r="I102" s="76">
        <v>0</v>
      </c>
      <c r="J102" s="75">
        <v>0</v>
      </c>
      <c r="K102" s="76">
        <v>0</v>
      </c>
      <c r="L102" s="75">
        <v>5</v>
      </c>
      <c r="M102" s="76">
        <v>1</v>
      </c>
      <c r="N102" s="75">
        <v>3</v>
      </c>
      <c r="O102" s="76">
        <v>0</v>
      </c>
      <c r="P102" s="75">
        <v>4</v>
      </c>
      <c r="Q102" s="76">
        <v>1</v>
      </c>
      <c r="R102" s="75">
        <v>8</v>
      </c>
      <c r="S102" s="76">
        <v>0</v>
      </c>
      <c r="T102" s="36"/>
      <c r="U102" s="35"/>
    </row>
    <row r="103" spans="1:21" ht="15" customHeight="1">
      <c r="A103" s="14" t="s">
        <v>70</v>
      </c>
      <c r="B103" s="3" t="s">
        <v>71</v>
      </c>
      <c r="C103" s="42">
        <f t="shared" si="4"/>
        <v>17</v>
      </c>
      <c r="D103" s="43">
        <f t="shared" si="4"/>
        <v>7</v>
      </c>
      <c r="E103" s="27">
        <f t="shared" si="5"/>
        <v>24</v>
      </c>
      <c r="F103" s="75">
        <v>0</v>
      </c>
      <c r="G103" s="76">
        <v>0</v>
      </c>
      <c r="H103" s="75">
        <v>1</v>
      </c>
      <c r="I103" s="76">
        <v>0</v>
      </c>
      <c r="J103" s="75">
        <v>3</v>
      </c>
      <c r="K103" s="76">
        <v>3</v>
      </c>
      <c r="L103" s="75">
        <v>1</v>
      </c>
      <c r="M103" s="76">
        <v>0</v>
      </c>
      <c r="N103" s="75">
        <v>0</v>
      </c>
      <c r="O103" s="76">
        <v>0</v>
      </c>
      <c r="P103" s="75">
        <v>5</v>
      </c>
      <c r="Q103" s="76">
        <v>2</v>
      </c>
      <c r="R103" s="75">
        <v>7</v>
      </c>
      <c r="S103" s="76">
        <v>2</v>
      </c>
      <c r="T103" s="36"/>
      <c r="U103" s="35"/>
    </row>
    <row r="104" spans="1:21" ht="15" customHeight="1">
      <c r="A104" s="14" t="s">
        <v>72</v>
      </c>
      <c r="B104" s="3" t="s">
        <v>73</v>
      </c>
      <c r="C104" s="42">
        <f t="shared" si="4"/>
        <v>37</v>
      </c>
      <c r="D104" s="43">
        <f t="shared" si="4"/>
        <v>5</v>
      </c>
      <c r="E104" s="27">
        <f t="shared" si="5"/>
        <v>42</v>
      </c>
      <c r="F104" s="75">
        <v>1</v>
      </c>
      <c r="G104" s="76">
        <v>0</v>
      </c>
      <c r="H104" s="75">
        <v>0</v>
      </c>
      <c r="I104" s="76">
        <v>0</v>
      </c>
      <c r="J104" s="75">
        <v>4</v>
      </c>
      <c r="K104" s="76">
        <v>1</v>
      </c>
      <c r="L104" s="75">
        <v>5</v>
      </c>
      <c r="M104" s="76">
        <v>0</v>
      </c>
      <c r="N104" s="75">
        <v>3</v>
      </c>
      <c r="O104" s="76">
        <v>2</v>
      </c>
      <c r="P104" s="75">
        <v>12</v>
      </c>
      <c r="Q104" s="76">
        <v>1</v>
      </c>
      <c r="R104" s="75">
        <v>12</v>
      </c>
      <c r="S104" s="76">
        <v>1</v>
      </c>
      <c r="T104" s="36"/>
      <c r="U104" s="35"/>
    </row>
    <row r="105" spans="1:21" ht="15" customHeight="1">
      <c r="A105" s="14" t="s">
        <v>74</v>
      </c>
      <c r="B105" s="3" t="s">
        <v>75</v>
      </c>
      <c r="C105" s="42">
        <f t="shared" si="4"/>
        <v>24</v>
      </c>
      <c r="D105" s="43">
        <f t="shared" si="4"/>
        <v>3</v>
      </c>
      <c r="E105" s="27">
        <f t="shared" si="5"/>
        <v>27</v>
      </c>
      <c r="F105" s="75">
        <v>1</v>
      </c>
      <c r="G105" s="76">
        <v>0</v>
      </c>
      <c r="H105" s="75">
        <v>0</v>
      </c>
      <c r="I105" s="76">
        <v>2</v>
      </c>
      <c r="J105" s="75">
        <v>4</v>
      </c>
      <c r="K105" s="76">
        <v>0</v>
      </c>
      <c r="L105" s="75">
        <v>2</v>
      </c>
      <c r="M105" s="76">
        <v>0</v>
      </c>
      <c r="N105" s="75">
        <v>2</v>
      </c>
      <c r="O105" s="76">
        <v>0</v>
      </c>
      <c r="P105" s="75">
        <v>4</v>
      </c>
      <c r="Q105" s="76">
        <v>0</v>
      </c>
      <c r="R105" s="75">
        <v>11</v>
      </c>
      <c r="S105" s="76">
        <v>1</v>
      </c>
      <c r="T105" s="36"/>
      <c r="U105" s="35"/>
    </row>
    <row r="106" spans="1:21" ht="15" customHeight="1">
      <c r="A106" s="14" t="s">
        <v>76</v>
      </c>
      <c r="B106" s="3" t="s">
        <v>77</v>
      </c>
      <c r="C106" s="42">
        <f t="shared" si="4"/>
        <v>4</v>
      </c>
      <c r="D106" s="43">
        <f t="shared" si="4"/>
        <v>0</v>
      </c>
      <c r="E106" s="27">
        <f t="shared" si="5"/>
        <v>4</v>
      </c>
      <c r="F106" s="75">
        <v>0</v>
      </c>
      <c r="G106" s="76">
        <v>0</v>
      </c>
      <c r="H106" s="75">
        <v>0</v>
      </c>
      <c r="I106" s="76">
        <v>0</v>
      </c>
      <c r="J106" s="75">
        <v>0</v>
      </c>
      <c r="K106" s="76">
        <v>0</v>
      </c>
      <c r="L106" s="75">
        <v>0</v>
      </c>
      <c r="M106" s="76">
        <v>0</v>
      </c>
      <c r="N106" s="75">
        <v>0</v>
      </c>
      <c r="O106" s="76">
        <v>0</v>
      </c>
      <c r="P106" s="75">
        <v>3</v>
      </c>
      <c r="Q106" s="76">
        <v>0</v>
      </c>
      <c r="R106" s="75">
        <v>1</v>
      </c>
      <c r="S106" s="76">
        <v>0</v>
      </c>
      <c r="T106" s="36"/>
      <c r="U106" s="35"/>
    </row>
    <row r="107" spans="1:21" ht="15" customHeight="1">
      <c r="A107" s="14" t="s">
        <v>78</v>
      </c>
      <c r="B107" s="3" t="s">
        <v>79</v>
      </c>
      <c r="C107" s="42">
        <f t="shared" si="4"/>
        <v>32</v>
      </c>
      <c r="D107" s="43">
        <f t="shared" si="4"/>
        <v>1</v>
      </c>
      <c r="E107" s="27">
        <f t="shared" si="5"/>
        <v>33</v>
      </c>
      <c r="F107" s="75">
        <v>0</v>
      </c>
      <c r="G107" s="76">
        <v>0</v>
      </c>
      <c r="H107" s="75">
        <v>0</v>
      </c>
      <c r="I107" s="76">
        <v>1</v>
      </c>
      <c r="J107" s="75">
        <v>2</v>
      </c>
      <c r="K107" s="76">
        <v>0</v>
      </c>
      <c r="L107" s="75">
        <v>4</v>
      </c>
      <c r="M107" s="76">
        <v>0</v>
      </c>
      <c r="N107" s="75">
        <v>9</v>
      </c>
      <c r="O107" s="76">
        <v>0</v>
      </c>
      <c r="P107" s="75">
        <v>10</v>
      </c>
      <c r="Q107" s="76">
        <v>0</v>
      </c>
      <c r="R107" s="75">
        <v>7</v>
      </c>
      <c r="S107" s="76">
        <v>0</v>
      </c>
      <c r="T107" s="36"/>
      <c r="U107" s="35"/>
    </row>
    <row r="108" spans="1:21" ht="15" customHeight="1">
      <c r="A108" s="14" t="s">
        <v>80</v>
      </c>
      <c r="B108" s="3" t="s">
        <v>81</v>
      </c>
      <c r="C108" s="42">
        <f t="shared" si="4"/>
        <v>71</v>
      </c>
      <c r="D108" s="43">
        <f t="shared" si="4"/>
        <v>10</v>
      </c>
      <c r="E108" s="27">
        <f t="shared" si="5"/>
        <v>81</v>
      </c>
      <c r="F108" s="75">
        <v>5</v>
      </c>
      <c r="G108" s="76">
        <v>0</v>
      </c>
      <c r="H108" s="75">
        <v>7</v>
      </c>
      <c r="I108" s="76">
        <v>5</v>
      </c>
      <c r="J108" s="75">
        <v>9</v>
      </c>
      <c r="K108" s="76">
        <v>1</v>
      </c>
      <c r="L108" s="75">
        <v>9</v>
      </c>
      <c r="M108" s="76">
        <v>0</v>
      </c>
      <c r="N108" s="75">
        <v>1</v>
      </c>
      <c r="O108" s="76">
        <v>0</v>
      </c>
      <c r="P108" s="75">
        <v>22</v>
      </c>
      <c r="Q108" s="76">
        <v>1</v>
      </c>
      <c r="R108" s="75">
        <v>18</v>
      </c>
      <c r="S108" s="76">
        <v>3</v>
      </c>
      <c r="T108" s="36"/>
      <c r="U108" s="35"/>
    </row>
    <row r="109" spans="1:21" ht="15" customHeight="1">
      <c r="A109" s="14" t="s">
        <v>82</v>
      </c>
      <c r="B109" s="3" t="s">
        <v>83</v>
      </c>
      <c r="C109" s="42">
        <f t="shared" si="4"/>
        <v>29</v>
      </c>
      <c r="D109" s="43">
        <f t="shared" si="4"/>
        <v>2</v>
      </c>
      <c r="E109" s="27">
        <f t="shared" si="5"/>
        <v>31</v>
      </c>
      <c r="F109" s="75">
        <v>0</v>
      </c>
      <c r="G109" s="76">
        <v>0</v>
      </c>
      <c r="H109" s="75">
        <v>1</v>
      </c>
      <c r="I109" s="76">
        <v>0</v>
      </c>
      <c r="J109" s="75">
        <v>4</v>
      </c>
      <c r="K109" s="76">
        <v>0</v>
      </c>
      <c r="L109" s="75">
        <v>6</v>
      </c>
      <c r="M109" s="76">
        <v>1</v>
      </c>
      <c r="N109" s="75">
        <v>5</v>
      </c>
      <c r="O109" s="76">
        <v>1</v>
      </c>
      <c r="P109" s="75">
        <v>6</v>
      </c>
      <c r="Q109" s="76">
        <v>0</v>
      </c>
      <c r="R109" s="75">
        <v>7</v>
      </c>
      <c r="S109" s="76">
        <v>0</v>
      </c>
      <c r="T109" s="36"/>
      <c r="U109" s="35"/>
    </row>
    <row r="110" spans="1:21" ht="15" customHeight="1">
      <c r="A110" s="14" t="s">
        <v>84</v>
      </c>
      <c r="B110" s="3" t="s">
        <v>122</v>
      </c>
      <c r="C110" s="42">
        <f t="shared" si="4"/>
        <v>37</v>
      </c>
      <c r="D110" s="43">
        <f t="shared" si="4"/>
        <v>3</v>
      </c>
      <c r="E110" s="27">
        <f t="shared" si="5"/>
        <v>40</v>
      </c>
      <c r="F110" s="75">
        <v>0</v>
      </c>
      <c r="G110" s="76">
        <v>0</v>
      </c>
      <c r="H110" s="75">
        <v>0</v>
      </c>
      <c r="I110" s="76">
        <v>0</v>
      </c>
      <c r="J110" s="75">
        <v>0</v>
      </c>
      <c r="K110" s="76">
        <v>0</v>
      </c>
      <c r="L110" s="75">
        <v>2</v>
      </c>
      <c r="M110" s="76">
        <v>0</v>
      </c>
      <c r="N110" s="75">
        <v>3</v>
      </c>
      <c r="O110" s="76">
        <v>0</v>
      </c>
      <c r="P110" s="75">
        <v>16</v>
      </c>
      <c r="Q110" s="76">
        <v>3</v>
      </c>
      <c r="R110" s="75">
        <v>16</v>
      </c>
      <c r="S110" s="76">
        <v>0</v>
      </c>
      <c r="T110" s="36"/>
      <c r="U110" s="35"/>
    </row>
    <row r="111" spans="1:21" ht="15" customHeight="1">
      <c r="A111" s="14" t="s">
        <v>85</v>
      </c>
      <c r="B111" s="3" t="s">
        <v>86</v>
      </c>
      <c r="C111" s="42">
        <f t="shared" si="4"/>
        <v>56</v>
      </c>
      <c r="D111" s="43">
        <f t="shared" si="4"/>
        <v>2</v>
      </c>
      <c r="E111" s="27">
        <f t="shared" si="5"/>
        <v>58</v>
      </c>
      <c r="F111" s="75">
        <v>0</v>
      </c>
      <c r="G111" s="76">
        <v>0</v>
      </c>
      <c r="H111" s="75">
        <v>1</v>
      </c>
      <c r="I111" s="76">
        <v>0</v>
      </c>
      <c r="J111" s="75">
        <v>4</v>
      </c>
      <c r="K111" s="76">
        <v>0</v>
      </c>
      <c r="L111" s="75">
        <v>2</v>
      </c>
      <c r="M111" s="76">
        <v>0</v>
      </c>
      <c r="N111" s="75">
        <v>4</v>
      </c>
      <c r="O111" s="76">
        <v>2</v>
      </c>
      <c r="P111" s="75">
        <v>22</v>
      </c>
      <c r="Q111" s="76">
        <v>0</v>
      </c>
      <c r="R111" s="75">
        <v>23</v>
      </c>
      <c r="S111" s="76">
        <v>0</v>
      </c>
      <c r="T111" s="36"/>
      <c r="U111" s="35"/>
    </row>
    <row r="112" spans="1:21" ht="15" customHeight="1">
      <c r="A112" s="14" t="s">
        <v>87</v>
      </c>
      <c r="B112" s="3" t="s">
        <v>88</v>
      </c>
      <c r="C112" s="42">
        <f t="shared" si="4"/>
        <v>4</v>
      </c>
      <c r="D112" s="43">
        <f t="shared" si="4"/>
        <v>1</v>
      </c>
      <c r="E112" s="27">
        <f t="shared" si="5"/>
        <v>5</v>
      </c>
      <c r="F112" s="75">
        <v>0</v>
      </c>
      <c r="G112" s="76">
        <v>0</v>
      </c>
      <c r="H112" s="75">
        <v>0</v>
      </c>
      <c r="I112" s="76">
        <v>0</v>
      </c>
      <c r="J112" s="75">
        <v>0</v>
      </c>
      <c r="K112" s="76">
        <v>0</v>
      </c>
      <c r="L112" s="75">
        <v>0</v>
      </c>
      <c r="M112" s="76">
        <v>0</v>
      </c>
      <c r="N112" s="75">
        <v>0</v>
      </c>
      <c r="O112" s="76">
        <v>0</v>
      </c>
      <c r="P112" s="75">
        <v>3</v>
      </c>
      <c r="Q112" s="76">
        <v>1</v>
      </c>
      <c r="R112" s="75">
        <v>1</v>
      </c>
      <c r="S112" s="76">
        <v>0</v>
      </c>
      <c r="T112" s="36"/>
      <c r="U112" s="35"/>
    </row>
    <row r="113" spans="1:21" ht="15" customHeight="1">
      <c r="A113" s="14" t="s">
        <v>89</v>
      </c>
      <c r="B113" s="3" t="s">
        <v>90</v>
      </c>
      <c r="C113" s="42">
        <f t="shared" si="4"/>
        <v>16</v>
      </c>
      <c r="D113" s="43">
        <f t="shared" si="4"/>
        <v>2</v>
      </c>
      <c r="E113" s="27">
        <f t="shared" si="5"/>
        <v>18</v>
      </c>
      <c r="F113" s="75">
        <v>0</v>
      </c>
      <c r="G113" s="76">
        <v>0</v>
      </c>
      <c r="H113" s="75">
        <v>0</v>
      </c>
      <c r="I113" s="76">
        <v>0</v>
      </c>
      <c r="J113" s="75">
        <v>4</v>
      </c>
      <c r="K113" s="76">
        <v>1</v>
      </c>
      <c r="L113" s="75">
        <v>1</v>
      </c>
      <c r="M113" s="76">
        <v>0</v>
      </c>
      <c r="N113" s="75">
        <v>0</v>
      </c>
      <c r="O113" s="76">
        <v>0</v>
      </c>
      <c r="P113" s="75">
        <v>8</v>
      </c>
      <c r="Q113" s="76">
        <v>1</v>
      </c>
      <c r="R113" s="75">
        <v>3</v>
      </c>
      <c r="S113" s="76">
        <v>0</v>
      </c>
      <c r="T113" s="36"/>
      <c r="U113" s="35"/>
    </row>
    <row r="114" spans="1:21" ht="15" customHeight="1">
      <c r="A114" s="14" t="s">
        <v>91</v>
      </c>
      <c r="B114" s="3" t="s">
        <v>92</v>
      </c>
      <c r="C114" s="42">
        <f t="shared" si="4"/>
        <v>6</v>
      </c>
      <c r="D114" s="43">
        <f t="shared" si="4"/>
        <v>1</v>
      </c>
      <c r="E114" s="27">
        <f t="shared" si="5"/>
        <v>7</v>
      </c>
      <c r="F114" s="75">
        <v>0</v>
      </c>
      <c r="G114" s="76">
        <v>0</v>
      </c>
      <c r="H114" s="75">
        <v>1</v>
      </c>
      <c r="I114" s="76">
        <v>0</v>
      </c>
      <c r="J114" s="75">
        <v>2</v>
      </c>
      <c r="K114" s="76">
        <v>1</v>
      </c>
      <c r="L114" s="75">
        <v>0</v>
      </c>
      <c r="M114" s="76">
        <v>0</v>
      </c>
      <c r="N114" s="75">
        <v>1</v>
      </c>
      <c r="O114" s="76">
        <v>0</v>
      </c>
      <c r="P114" s="75">
        <v>2</v>
      </c>
      <c r="Q114" s="76">
        <v>0</v>
      </c>
      <c r="R114" s="75">
        <v>0</v>
      </c>
      <c r="S114" s="76">
        <v>0</v>
      </c>
      <c r="T114" s="36"/>
      <c r="U114" s="35"/>
    </row>
    <row r="115" spans="1:21" ht="15" customHeight="1">
      <c r="A115" s="14" t="s">
        <v>93</v>
      </c>
      <c r="B115" s="3" t="s">
        <v>94</v>
      </c>
      <c r="C115" s="42">
        <f t="shared" si="4"/>
        <v>24</v>
      </c>
      <c r="D115" s="43">
        <f t="shared" si="4"/>
        <v>2</v>
      </c>
      <c r="E115" s="27">
        <f t="shared" si="5"/>
        <v>26</v>
      </c>
      <c r="F115" s="75">
        <v>2</v>
      </c>
      <c r="G115" s="76">
        <v>0</v>
      </c>
      <c r="H115" s="75">
        <v>1</v>
      </c>
      <c r="I115" s="76">
        <v>1</v>
      </c>
      <c r="J115" s="75">
        <v>2</v>
      </c>
      <c r="K115" s="76">
        <v>0</v>
      </c>
      <c r="L115" s="75">
        <v>2</v>
      </c>
      <c r="M115" s="76">
        <v>0</v>
      </c>
      <c r="N115" s="75">
        <v>1</v>
      </c>
      <c r="O115" s="76">
        <v>0</v>
      </c>
      <c r="P115" s="75">
        <v>5</v>
      </c>
      <c r="Q115" s="76">
        <v>0</v>
      </c>
      <c r="R115" s="75">
        <v>11</v>
      </c>
      <c r="S115" s="76">
        <v>1</v>
      </c>
      <c r="T115" s="36"/>
      <c r="U115" s="35"/>
    </row>
    <row r="116" spans="1:21" ht="15" customHeight="1">
      <c r="A116" s="32" t="s">
        <v>147</v>
      </c>
      <c r="B116" s="3" t="s">
        <v>148</v>
      </c>
      <c r="C116" s="42">
        <f>F116+H116+J116+L116+N116+P116+R116</f>
        <v>15</v>
      </c>
      <c r="D116" s="43">
        <f>G116+I116+K116+M116+O116+Q116+S116</f>
        <v>3</v>
      </c>
      <c r="E116" s="27">
        <f>C116+D116</f>
        <v>18</v>
      </c>
      <c r="F116" s="75">
        <v>0</v>
      </c>
      <c r="G116" s="76">
        <v>0</v>
      </c>
      <c r="H116" s="75">
        <v>0</v>
      </c>
      <c r="I116" s="76">
        <v>0</v>
      </c>
      <c r="J116" s="75">
        <v>0</v>
      </c>
      <c r="K116" s="76">
        <v>0</v>
      </c>
      <c r="L116" s="75">
        <v>0</v>
      </c>
      <c r="M116" s="76">
        <v>0</v>
      </c>
      <c r="N116" s="75">
        <v>0</v>
      </c>
      <c r="O116" s="76">
        <v>1</v>
      </c>
      <c r="P116" s="75">
        <v>14</v>
      </c>
      <c r="Q116" s="76">
        <v>2</v>
      </c>
      <c r="R116" s="75">
        <v>1</v>
      </c>
      <c r="S116" s="76">
        <v>0</v>
      </c>
      <c r="T116" s="36"/>
      <c r="U116" s="35"/>
    </row>
    <row r="117" spans="1:21" ht="15" customHeight="1">
      <c r="A117" s="14" t="s">
        <v>95</v>
      </c>
      <c r="B117" s="3" t="s">
        <v>123</v>
      </c>
      <c r="C117" s="42">
        <f t="shared" si="4"/>
        <v>3</v>
      </c>
      <c r="D117" s="43">
        <f t="shared" si="4"/>
        <v>1</v>
      </c>
      <c r="E117" s="27">
        <f t="shared" si="5"/>
        <v>4</v>
      </c>
      <c r="F117" s="75">
        <v>0</v>
      </c>
      <c r="G117" s="76">
        <v>0</v>
      </c>
      <c r="H117" s="75">
        <v>0</v>
      </c>
      <c r="I117" s="76">
        <v>0</v>
      </c>
      <c r="J117" s="75">
        <v>0</v>
      </c>
      <c r="K117" s="76">
        <v>0</v>
      </c>
      <c r="L117" s="75">
        <v>0</v>
      </c>
      <c r="M117" s="76">
        <v>0</v>
      </c>
      <c r="N117" s="75">
        <v>0</v>
      </c>
      <c r="O117" s="76">
        <v>0</v>
      </c>
      <c r="P117" s="75">
        <v>3</v>
      </c>
      <c r="Q117" s="76">
        <v>1</v>
      </c>
      <c r="R117" s="75">
        <v>0</v>
      </c>
      <c r="S117" s="76">
        <v>0</v>
      </c>
      <c r="T117" s="36"/>
      <c r="U117" s="35"/>
    </row>
    <row r="118" spans="1:21" ht="15" customHeight="1">
      <c r="A118" s="14" t="s">
        <v>96</v>
      </c>
      <c r="B118" s="3" t="s">
        <v>97</v>
      </c>
      <c r="C118" s="42">
        <f t="shared" si="4"/>
        <v>14</v>
      </c>
      <c r="D118" s="43">
        <f t="shared" si="4"/>
        <v>1</v>
      </c>
      <c r="E118" s="27">
        <f t="shared" si="5"/>
        <v>15</v>
      </c>
      <c r="F118" s="75">
        <v>0</v>
      </c>
      <c r="G118" s="76">
        <v>0</v>
      </c>
      <c r="H118" s="75">
        <v>0</v>
      </c>
      <c r="I118" s="76">
        <v>0</v>
      </c>
      <c r="J118" s="75">
        <v>1</v>
      </c>
      <c r="K118" s="76">
        <v>0</v>
      </c>
      <c r="L118" s="75">
        <v>0</v>
      </c>
      <c r="M118" s="76">
        <v>0</v>
      </c>
      <c r="N118" s="75">
        <v>5</v>
      </c>
      <c r="O118" s="76">
        <v>1</v>
      </c>
      <c r="P118" s="75">
        <v>5</v>
      </c>
      <c r="Q118" s="76">
        <v>0</v>
      </c>
      <c r="R118" s="75">
        <v>3</v>
      </c>
      <c r="S118" s="76">
        <v>0</v>
      </c>
      <c r="T118" s="36"/>
      <c r="U118" s="35"/>
    </row>
    <row r="119" spans="1:21" ht="15" customHeight="1">
      <c r="A119" s="14" t="s">
        <v>98</v>
      </c>
      <c r="B119" s="3" t="s">
        <v>99</v>
      </c>
      <c r="C119" s="42">
        <f t="shared" si="4"/>
        <v>10</v>
      </c>
      <c r="D119" s="43">
        <f t="shared" si="4"/>
        <v>0</v>
      </c>
      <c r="E119" s="27">
        <f t="shared" si="5"/>
        <v>10</v>
      </c>
      <c r="F119" s="75">
        <v>0</v>
      </c>
      <c r="G119" s="76">
        <v>0</v>
      </c>
      <c r="H119" s="75">
        <v>0</v>
      </c>
      <c r="I119" s="76">
        <v>0</v>
      </c>
      <c r="J119" s="75">
        <v>1</v>
      </c>
      <c r="K119" s="76">
        <v>0</v>
      </c>
      <c r="L119" s="75">
        <v>0</v>
      </c>
      <c r="M119" s="76">
        <v>0</v>
      </c>
      <c r="N119" s="75">
        <v>1</v>
      </c>
      <c r="O119" s="76">
        <v>0</v>
      </c>
      <c r="P119" s="75">
        <v>2</v>
      </c>
      <c r="Q119" s="76">
        <v>0</v>
      </c>
      <c r="R119" s="75">
        <v>6</v>
      </c>
      <c r="S119" s="76">
        <v>0</v>
      </c>
      <c r="T119" s="36"/>
      <c r="U119" s="35"/>
    </row>
    <row r="120" spans="1:21" ht="15" customHeight="1">
      <c r="A120" s="14" t="s">
        <v>100</v>
      </c>
      <c r="B120" s="3" t="s">
        <v>124</v>
      </c>
      <c r="C120" s="42">
        <f t="shared" si="4"/>
        <v>6</v>
      </c>
      <c r="D120" s="43">
        <f t="shared" si="4"/>
        <v>0</v>
      </c>
      <c r="E120" s="27">
        <f t="shared" si="5"/>
        <v>6</v>
      </c>
      <c r="F120" s="75">
        <v>0</v>
      </c>
      <c r="G120" s="76">
        <v>0</v>
      </c>
      <c r="H120" s="75">
        <v>0</v>
      </c>
      <c r="I120" s="76">
        <v>0</v>
      </c>
      <c r="J120" s="75">
        <v>0</v>
      </c>
      <c r="K120" s="76">
        <v>0</v>
      </c>
      <c r="L120" s="75">
        <v>0</v>
      </c>
      <c r="M120" s="76">
        <v>0</v>
      </c>
      <c r="N120" s="75">
        <v>0</v>
      </c>
      <c r="O120" s="76">
        <v>0</v>
      </c>
      <c r="P120" s="75">
        <v>1</v>
      </c>
      <c r="Q120" s="76">
        <v>0</v>
      </c>
      <c r="R120" s="75">
        <v>5</v>
      </c>
      <c r="S120" s="76">
        <v>0</v>
      </c>
      <c r="T120" s="36"/>
      <c r="U120" s="35"/>
    </row>
    <row r="121" spans="1:21" ht="15" customHeight="1">
      <c r="A121" s="14" t="s">
        <v>101</v>
      </c>
      <c r="B121" s="3" t="s">
        <v>125</v>
      </c>
      <c r="C121" s="42">
        <f t="shared" si="4"/>
        <v>10</v>
      </c>
      <c r="D121" s="43">
        <f t="shared" si="4"/>
        <v>1</v>
      </c>
      <c r="E121" s="27">
        <f t="shared" si="5"/>
        <v>11</v>
      </c>
      <c r="F121" s="75">
        <v>0</v>
      </c>
      <c r="G121" s="76">
        <v>0</v>
      </c>
      <c r="H121" s="75">
        <v>0</v>
      </c>
      <c r="I121" s="76">
        <v>0</v>
      </c>
      <c r="J121" s="75">
        <v>0</v>
      </c>
      <c r="K121" s="76">
        <v>0</v>
      </c>
      <c r="L121" s="75">
        <v>1</v>
      </c>
      <c r="M121" s="76">
        <v>0</v>
      </c>
      <c r="N121" s="75">
        <v>2</v>
      </c>
      <c r="O121" s="76">
        <v>0</v>
      </c>
      <c r="P121" s="75">
        <v>5</v>
      </c>
      <c r="Q121" s="76">
        <v>0</v>
      </c>
      <c r="R121" s="75">
        <v>2</v>
      </c>
      <c r="S121" s="76">
        <v>1</v>
      </c>
      <c r="T121" s="36"/>
      <c r="U121" s="35"/>
    </row>
    <row r="122" spans="1:21" ht="15" customHeight="1">
      <c r="A122" s="14" t="s">
        <v>102</v>
      </c>
      <c r="B122" s="3" t="s">
        <v>126</v>
      </c>
      <c r="C122" s="42">
        <f t="shared" si="4"/>
        <v>11</v>
      </c>
      <c r="D122" s="43">
        <f t="shared" si="4"/>
        <v>1</v>
      </c>
      <c r="E122" s="27">
        <f t="shared" si="5"/>
        <v>12</v>
      </c>
      <c r="F122" s="75">
        <v>0</v>
      </c>
      <c r="G122" s="76">
        <v>0</v>
      </c>
      <c r="H122" s="75">
        <v>0</v>
      </c>
      <c r="I122" s="76">
        <v>0</v>
      </c>
      <c r="J122" s="75">
        <v>0</v>
      </c>
      <c r="K122" s="76">
        <v>0</v>
      </c>
      <c r="L122" s="75">
        <v>0</v>
      </c>
      <c r="M122" s="76">
        <v>0</v>
      </c>
      <c r="N122" s="75">
        <v>1</v>
      </c>
      <c r="O122" s="76">
        <v>0</v>
      </c>
      <c r="P122" s="75">
        <v>2</v>
      </c>
      <c r="Q122" s="76">
        <v>0</v>
      </c>
      <c r="R122" s="75">
        <v>8</v>
      </c>
      <c r="S122" s="76">
        <v>1</v>
      </c>
      <c r="T122" s="36"/>
      <c r="U122" s="35"/>
    </row>
    <row r="123" spans="1:21" ht="15" customHeight="1">
      <c r="A123" s="14" t="s">
        <v>103</v>
      </c>
      <c r="B123" s="3" t="s">
        <v>104</v>
      </c>
      <c r="C123" s="42">
        <f t="shared" si="4"/>
        <v>91</v>
      </c>
      <c r="D123" s="43">
        <f t="shared" si="4"/>
        <v>20</v>
      </c>
      <c r="E123" s="27">
        <f t="shared" si="5"/>
        <v>111</v>
      </c>
      <c r="F123" s="75">
        <v>8</v>
      </c>
      <c r="G123" s="76">
        <v>0</v>
      </c>
      <c r="H123" s="75">
        <v>16</v>
      </c>
      <c r="I123" s="76">
        <v>6</v>
      </c>
      <c r="J123" s="75">
        <v>15</v>
      </c>
      <c r="K123" s="76">
        <v>2</v>
      </c>
      <c r="L123" s="75">
        <v>5</v>
      </c>
      <c r="M123" s="76">
        <v>1</v>
      </c>
      <c r="N123" s="75">
        <v>7</v>
      </c>
      <c r="O123" s="76">
        <v>3</v>
      </c>
      <c r="P123" s="75">
        <v>22</v>
      </c>
      <c r="Q123" s="76">
        <v>3</v>
      </c>
      <c r="R123" s="75">
        <v>18</v>
      </c>
      <c r="S123" s="76">
        <v>5</v>
      </c>
      <c r="T123" s="36"/>
      <c r="U123" s="35"/>
    </row>
    <row r="124" spans="1:21" ht="15" customHeight="1">
      <c r="A124" s="14" t="s">
        <v>105</v>
      </c>
      <c r="B124" s="3" t="s">
        <v>106</v>
      </c>
      <c r="C124" s="42">
        <f t="shared" si="4"/>
        <v>0</v>
      </c>
      <c r="D124" s="43">
        <f t="shared" si="4"/>
        <v>0</v>
      </c>
      <c r="E124" s="27">
        <f t="shared" si="5"/>
        <v>0</v>
      </c>
      <c r="F124" s="75">
        <v>0</v>
      </c>
      <c r="G124" s="76">
        <v>0</v>
      </c>
      <c r="H124" s="75">
        <v>0</v>
      </c>
      <c r="I124" s="76">
        <v>0</v>
      </c>
      <c r="J124" s="75">
        <v>0</v>
      </c>
      <c r="K124" s="76">
        <v>0</v>
      </c>
      <c r="L124" s="75">
        <v>0</v>
      </c>
      <c r="M124" s="76">
        <v>0</v>
      </c>
      <c r="N124" s="75">
        <v>0</v>
      </c>
      <c r="O124" s="76">
        <v>0</v>
      </c>
      <c r="P124" s="75">
        <v>0</v>
      </c>
      <c r="Q124" s="76">
        <v>0</v>
      </c>
      <c r="R124" s="75">
        <v>0</v>
      </c>
      <c r="S124" s="76">
        <v>0</v>
      </c>
      <c r="T124" s="36"/>
      <c r="U124" s="35"/>
    </row>
    <row r="125" spans="1:21" ht="15" customHeight="1">
      <c r="A125" s="14" t="s">
        <v>110</v>
      </c>
      <c r="B125" s="55" t="s">
        <v>154</v>
      </c>
      <c r="C125" s="42">
        <f t="shared" si="4"/>
        <v>13</v>
      </c>
      <c r="D125" s="43">
        <f t="shared" si="4"/>
        <v>1</v>
      </c>
      <c r="E125" s="27">
        <f t="shared" si="5"/>
        <v>14</v>
      </c>
      <c r="F125" s="75">
        <v>0</v>
      </c>
      <c r="G125" s="76">
        <v>0</v>
      </c>
      <c r="H125" s="75">
        <v>0</v>
      </c>
      <c r="I125" s="76">
        <v>0</v>
      </c>
      <c r="J125" s="75">
        <v>1</v>
      </c>
      <c r="K125" s="76">
        <v>0</v>
      </c>
      <c r="L125" s="75">
        <v>2</v>
      </c>
      <c r="M125" s="76">
        <v>0</v>
      </c>
      <c r="N125" s="75">
        <v>0</v>
      </c>
      <c r="O125" s="76">
        <v>0</v>
      </c>
      <c r="P125" s="75">
        <v>3</v>
      </c>
      <c r="Q125" s="76">
        <v>0</v>
      </c>
      <c r="R125" s="75">
        <v>7</v>
      </c>
      <c r="S125" s="76">
        <v>1</v>
      </c>
      <c r="T125" s="36"/>
      <c r="U125" s="35"/>
    </row>
    <row r="126" spans="1:21" ht="15" customHeight="1">
      <c r="A126" s="32" t="s">
        <v>130</v>
      </c>
      <c r="B126" s="3" t="s">
        <v>132</v>
      </c>
      <c r="C126" s="42">
        <f t="shared" si="4"/>
        <v>35</v>
      </c>
      <c r="D126" s="43">
        <f t="shared" si="4"/>
        <v>3</v>
      </c>
      <c r="E126" s="27">
        <f t="shared" si="5"/>
        <v>38</v>
      </c>
      <c r="F126" s="75">
        <v>0</v>
      </c>
      <c r="G126" s="76">
        <v>0</v>
      </c>
      <c r="H126" s="75">
        <v>0</v>
      </c>
      <c r="I126" s="76">
        <v>0</v>
      </c>
      <c r="J126" s="75">
        <v>3</v>
      </c>
      <c r="K126" s="76">
        <v>1</v>
      </c>
      <c r="L126" s="75">
        <v>5</v>
      </c>
      <c r="M126" s="76">
        <v>0</v>
      </c>
      <c r="N126" s="75">
        <v>5</v>
      </c>
      <c r="O126" s="76">
        <v>0</v>
      </c>
      <c r="P126" s="75">
        <v>5</v>
      </c>
      <c r="Q126" s="76">
        <v>0</v>
      </c>
      <c r="R126" s="75">
        <v>17</v>
      </c>
      <c r="S126" s="76">
        <v>2</v>
      </c>
      <c r="T126" s="36"/>
      <c r="U126" s="35"/>
    </row>
    <row r="127" spans="1:21" ht="15" customHeight="1">
      <c r="A127" s="32" t="s">
        <v>131</v>
      </c>
      <c r="B127" s="3" t="s">
        <v>133</v>
      </c>
      <c r="C127" s="42">
        <f t="shared" si="4"/>
        <v>11</v>
      </c>
      <c r="D127" s="43">
        <f t="shared" si="4"/>
        <v>1</v>
      </c>
      <c r="E127" s="27">
        <f t="shared" si="5"/>
        <v>12</v>
      </c>
      <c r="F127" s="75">
        <v>0</v>
      </c>
      <c r="G127" s="76">
        <v>0</v>
      </c>
      <c r="H127" s="75">
        <v>0</v>
      </c>
      <c r="I127" s="76">
        <v>0</v>
      </c>
      <c r="J127" s="75">
        <v>0</v>
      </c>
      <c r="K127" s="76">
        <v>0</v>
      </c>
      <c r="L127" s="75">
        <v>0</v>
      </c>
      <c r="M127" s="76">
        <v>0</v>
      </c>
      <c r="N127" s="75">
        <v>1</v>
      </c>
      <c r="O127" s="76">
        <v>0</v>
      </c>
      <c r="P127" s="75">
        <v>7</v>
      </c>
      <c r="Q127" s="76">
        <v>0</v>
      </c>
      <c r="R127" s="75">
        <v>3</v>
      </c>
      <c r="S127" s="76">
        <v>1</v>
      </c>
      <c r="T127" s="36"/>
      <c r="U127" s="35"/>
    </row>
    <row r="128" spans="1:21" ht="15" customHeight="1">
      <c r="A128" s="32" t="s">
        <v>135</v>
      </c>
      <c r="B128" s="3" t="s">
        <v>136</v>
      </c>
      <c r="C128" s="42">
        <f t="shared" si="4"/>
        <v>10</v>
      </c>
      <c r="D128" s="43">
        <f t="shared" si="4"/>
        <v>4</v>
      </c>
      <c r="E128" s="27">
        <f t="shared" si="5"/>
        <v>14</v>
      </c>
      <c r="F128" s="75">
        <v>0</v>
      </c>
      <c r="G128" s="76">
        <v>0</v>
      </c>
      <c r="H128" s="75">
        <v>0</v>
      </c>
      <c r="I128" s="76">
        <v>0</v>
      </c>
      <c r="J128" s="75">
        <v>5</v>
      </c>
      <c r="K128" s="76">
        <v>0</v>
      </c>
      <c r="L128" s="75">
        <v>0</v>
      </c>
      <c r="M128" s="76">
        <v>0</v>
      </c>
      <c r="N128" s="75">
        <v>0</v>
      </c>
      <c r="O128" s="76">
        <v>0</v>
      </c>
      <c r="P128" s="75">
        <v>5</v>
      </c>
      <c r="Q128" s="76">
        <v>3</v>
      </c>
      <c r="R128" s="75">
        <v>0</v>
      </c>
      <c r="S128" s="76">
        <v>1</v>
      </c>
      <c r="T128" s="36"/>
      <c r="U128" s="35"/>
    </row>
    <row r="129" spans="1:21" ht="15" customHeight="1">
      <c r="A129" s="32" t="s">
        <v>145</v>
      </c>
      <c r="B129" s="3" t="s">
        <v>146</v>
      </c>
      <c r="C129" s="42">
        <f t="shared" si="4"/>
        <v>116</v>
      </c>
      <c r="D129" s="43">
        <f t="shared" si="4"/>
        <v>15</v>
      </c>
      <c r="E129" s="27">
        <f t="shared" si="5"/>
        <v>131</v>
      </c>
      <c r="F129" s="75">
        <v>3</v>
      </c>
      <c r="G129" s="76">
        <v>0</v>
      </c>
      <c r="H129" s="75">
        <v>17</v>
      </c>
      <c r="I129" s="76">
        <v>2</v>
      </c>
      <c r="J129" s="75">
        <v>22</v>
      </c>
      <c r="K129" s="76">
        <v>0</v>
      </c>
      <c r="L129" s="75">
        <v>15</v>
      </c>
      <c r="M129" s="76">
        <v>3</v>
      </c>
      <c r="N129" s="75">
        <v>9</v>
      </c>
      <c r="O129" s="76">
        <v>6</v>
      </c>
      <c r="P129" s="75">
        <v>22</v>
      </c>
      <c r="Q129" s="76">
        <v>1</v>
      </c>
      <c r="R129" s="75">
        <v>28</v>
      </c>
      <c r="S129" s="76">
        <v>3</v>
      </c>
      <c r="T129" s="36"/>
      <c r="U129" s="35"/>
    </row>
    <row r="130" spans="1:21" ht="15" customHeight="1">
      <c r="A130" s="32" t="s">
        <v>149</v>
      </c>
      <c r="B130" s="55" t="s">
        <v>150</v>
      </c>
      <c r="C130" s="42">
        <f t="shared" si="4"/>
        <v>0</v>
      </c>
      <c r="D130" s="43">
        <f t="shared" si="4"/>
        <v>0</v>
      </c>
      <c r="E130" s="27">
        <f t="shared" si="5"/>
        <v>0</v>
      </c>
      <c r="F130" s="75">
        <v>0</v>
      </c>
      <c r="G130" s="76">
        <v>0</v>
      </c>
      <c r="H130" s="75">
        <v>0</v>
      </c>
      <c r="I130" s="76">
        <v>0</v>
      </c>
      <c r="J130" s="75">
        <v>0</v>
      </c>
      <c r="K130" s="76">
        <v>0</v>
      </c>
      <c r="L130" s="75">
        <v>0</v>
      </c>
      <c r="M130" s="76">
        <v>0</v>
      </c>
      <c r="N130" s="75">
        <v>0</v>
      </c>
      <c r="O130" s="76">
        <v>0</v>
      </c>
      <c r="P130" s="75">
        <v>0</v>
      </c>
      <c r="Q130" s="76">
        <v>0</v>
      </c>
      <c r="R130" s="75">
        <v>0</v>
      </c>
      <c r="S130" s="76">
        <v>0</v>
      </c>
      <c r="T130" s="36"/>
      <c r="U130" s="35"/>
    </row>
    <row r="131" spans="1:21" ht="15" customHeight="1">
      <c r="A131" s="32" t="s">
        <v>153</v>
      </c>
      <c r="B131" s="55" t="s">
        <v>152</v>
      </c>
      <c r="C131" s="42">
        <f t="shared" si="4"/>
        <v>12</v>
      </c>
      <c r="D131" s="43">
        <f t="shared" si="4"/>
        <v>5</v>
      </c>
      <c r="E131" s="27">
        <f t="shared" si="5"/>
        <v>17</v>
      </c>
      <c r="F131" s="75">
        <v>0</v>
      </c>
      <c r="G131" s="76">
        <v>0</v>
      </c>
      <c r="H131" s="75">
        <v>0</v>
      </c>
      <c r="I131" s="76">
        <v>2</v>
      </c>
      <c r="J131" s="75">
        <v>0</v>
      </c>
      <c r="K131" s="76">
        <v>0</v>
      </c>
      <c r="L131" s="75">
        <v>2</v>
      </c>
      <c r="M131" s="76">
        <v>1</v>
      </c>
      <c r="N131" s="75">
        <v>0</v>
      </c>
      <c r="O131" s="76">
        <v>0</v>
      </c>
      <c r="P131" s="75">
        <v>3</v>
      </c>
      <c r="Q131" s="76">
        <v>1</v>
      </c>
      <c r="R131" s="75">
        <v>7</v>
      </c>
      <c r="S131" s="76">
        <v>1</v>
      </c>
      <c r="T131" s="36"/>
      <c r="U131" s="35"/>
    </row>
    <row r="132" spans="1:19" ht="15" customHeight="1">
      <c r="A132" s="90" t="s">
        <v>107</v>
      </c>
      <c r="B132" s="91"/>
      <c r="C132" s="44">
        <f>SUM(C69:C131)</f>
        <v>1611</v>
      </c>
      <c r="D132" s="45">
        <f aca="true" t="shared" si="6" ref="D132:S132">SUM(D69:D131)</f>
        <v>196</v>
      </c>
      <c r="E132" s="29">
        <f t="shared" si="6"/>
        <v>1807</v>
      </c>
      <c r="F132" s="28">
        <f t="shared" si="6"/>
        <v>43</v>
      </c>
      <c r="G132" s="29">
        <f t="shared" si="6"/>
        <v>6</v>
      </c>
      <c r="H132" s="28">
        <f t="shared" si="6"/>
        <v>112</v>
      </c>
      <c r="I132" s="29">
        <f t="shared" si="6"/>
        <v>31</v>
      </c>
      <c r="J132" s="28">
        <f t="shared" si="6"/>
        <v>172</v>
      </c>
      <c r="K132" s="29">
        <f t="shared" si="6"/>
        <v>27</v>
      </c>
      <c r="L132" s="28">
        <f t="shared" si="6"/>
        <v>162</v>
      </c>
      <c r="M132" s="29">
        <f t="shared" si="6"/>
        <v>15</v>
      </c>
      <c r="N132" s="28">
        <f t="shared" si="6"/>
        <v>141</v>
      </c>
      <c r="O132" s="29">
        <f t="shared" si="6"/>
        <v>29</v>
      </c>
      <c r="P132" s="28">
        <f t="shared" si="6"/>
        <v>457</v>
      </c>
      <c r="Q132" s="29">
        <f t="shared" si="6"/>
        <v>47</v>
      </c>
      <c r="R132" s="28">
        <f t="shared" si="6"/>
        <v>524</v>
      </c>
      <c r="S132" s="29">
        <f t="shared" si="6"/>
        <v>41</v>
      </c>
    </row>
    <row r="133" spans="1:19" ht="15" customHeight="1">
      <c r="A133" s="92" t="s">
        <v>113</v>
      </c>
      <c r="B133" s="87"/>
      <c r="C133" s="94" t="s">
        <v>0</v>
      </c>
      <c r="D133" s="95"/>
      <c r="E133" s="96"/>
      <c r="F133" s="86" t="s">
        <v>1</v>
      </c>
      <c r="G133" s="87"/>
      <c r="H133" s="86" t="s">
        <v>2</v>
      </c>
      <c r="I133" s="87"/>
      <c r="J133" s="86" t="s">
        <v>3</v>
      </c>
      <c r="K133" s="87"/>
      <c r="L133" s="86" t="s">
        <v>4</v>
      </c>
      <c r="M133" s="87"/>
      <c r="N133" s="86" t="s">
        <v>5</v>
      </c>
      <c r="O133" s="87"/>
      <c r="P133" s="86" t="s">
        <v>6</v>
      </c>
      <c r="Q133" s="87"/>
      <c r="R133" s="86" t="s">
        <v>7</v>
      </c>
      <c r="S133" s="87"/>
    </row>
    <row r="134" spans="1:19" s="16" customFormat="1" ht="15" customHeight="1">
      <c r="A134" s="88"/>
      <c r="B134" s="93"/>
      <c r="C134" s="40" t="s">
        <v>8</v>
      </c>
      <c r="D134" s="41" t="s">
        <v>9</v>
      </c>
      <c r="E134" s="25" t="s">
        <v>10</v>
      </c>
      <c r="F134" s="8" t="s">
        <v>8</v>
      </c>
      <c r="G134" s="7" t="s">
        <v>9</v>
      </c>
      <c r="H134" s="8" t="s">
        <v>8</v>
      </c>
      <c r="I134" s="7" t="s">
        <v>9</v>
      </c>
      <c r="J134" s="8" t="s">
        <v>8</v>
      </c>
      <c r="K134" s="7" t="s">
        <v>9</v>
      </c>
      <c r="L134" s="8" t="s">
        <v>8</v>
      </c>
      <c r="M134" s="7" t="s">
        <v>9</v>
      </c>
      <c r="N134" s="8" t="s">
        <v>8</v>
      </c>
      <c r="O134" s="7" t="s">
        <v>9</v>
      </c>
      <c r="P134" s="8" t="s">
        <v>8</v>
      </c>
      <c r="Q134" s="7" t="s">
        <v>9</v>
      </c>
      <c r="R134" s="8" t="s">
        <v>8</v>
      </c>
      <c r="S134" s="7" t="s">
        <v>9</v>
      </c>
    </row>
    <row r="135" spans="1:21" ht="15" customHeight="1">
      <c r="A135" s="14" t="s">
        <v>11</v>
      </c>
      <c r="B135" s="3" t="s">
        <v>12</v>
      </c>
      <c r="C135" s="42">
        <f>F135+H135+J135+L135+N135+P135+R135</f>
        <v>23</v>
      </c>
      <c r="D135" s="43">
        <f>G135+I135+K135+M135+O135+Q135+S135</f>
        <v>3</v>
      </c>
      <c r="E135" s="26">
        <f>+C135+D135</f>
        <v>26</v>
      </c>
      <c r="F135" s="33">
        <v>0</v>
      </c>
      <c r="G135" s="34">
        <v>3</v>
      </c>
      <c r="H135" s="33">
        <v>0</v>
      </c>
      <c r="I135" s="34">
        <v>0</v>
      </c>
      <c r="J135" s="33">
        <v>0</v>
      </c>
      <c r="K135" s="34">
        <v>0</v>
      </c>
      <c r="L135" s="33">
        <v>0</v>
      </c>
      <c r="M135" s="34">
        <v>0</v>
      </c>
      <c r="N135" s="33">
        <v>0</v>
      </c>
      <c r="O135" s="34">
        <v>0</v>
      </c>
      <c r="P135" s="33">
        <v>10</v>
      </c>
      <c r="Q135" s="34">
        <v>0</v>
      </c>
      <c r="R135" s="33">
        <v>13</v>
      </c>
      <c r="S135" s="34">
        <v>0</v>
      </c>
      <c r="T135" s="36"/>
      <c r="U135" s="35"/>
    </row>
    <row r="136" spans="1:21" ht="15" customHeight="1">
      <c r="A136" s="14" t="s">
        <v>13</v>
      </c>
      <c r="B136" s="3" t="s">
        <v>14</v>
      </c>
      <c r="C136" s="42">
        <f>F136+H136+J136+L136+N136+P136+R136</f>
        <v>206</v>
      </c>
      <c r="D136" s="43">
        <f>G136+I136+K136+M136+O136+Q136+S136</f>
        <v>51</v>
      </c>
      <c r="E136" s="27">
        <f>C136+D136</f>
        <v>257</v>
      </c>
      <c r="F136" s="9">
        <v>50</v>
      </c>
      <c r="G136" s="10">
        <v>18</v>
      </c>
      <c r="H136" s="9">
        <v>42</v>
      </c>
      <c r="I136" s="10">
        <v>10</v>
      </c>
      <c r="J136" s="9">
        <v>18</v>
      </c>
      <c r="K136" s="10">
        <v>2</v>
      </c>
      <c r="L136" s="9">
        <v>15</v>
      </c>
      <c r="M136" s="10">
        <v>3</v>
      </c>
      <c r="N136" s="9">
        <v>15</v>
      </c>
      <c r="O136" s="10">
        <v>1</v>
      </c>
      <c r="P136" s="9">
        <v>29</v>
      </c>
      <c r="Q136" s="10">
        <v>11</v>
      </c>
      <c r="R136" s="9">
        <v>37</v>
      </c>
      <c r="S136" s="10">
        <v>6</v>
      </c>
      <c r="T136" s="36"/>
      <c r="U136" s="35"/>
    </row>
    <row r="137" spans="1:21" ht="15" customHeight="1">
      <c r="A137" s="14" t="s">
        <v>15</v>
      </c>
      <c r="B137" s="3" t="s">
        <v>16</v>
      </c>
      <c r="C137" s="42">
        <f aca="true" t="shared" si="7" ref="C137:D192">F137+H137+J137+L137+N137+P137+R137</f>
        <v>25</v>
      </c>
      <c r="D137" s="43">
        <f t="shared" si="7"/>
        <v>1</v>
      </c>
      <c r="E137" s="27">
        <f aca="true" t="shared" si="8" ref="E137:E192">C137+D137</f>
        <v>26</v>
      </c>
      <c r="F137" s="9">
        <v>0</v>
      </c>
      <c r="G137" s="10">
        <v>1</v>
      </c>
      <c r="H137" s="9">
        <v>5</v>
      </c>
      <c r="I137" s="10">
        <v>0</v>
      </c>
      <c r="J137" s="9">
        <v>6</v>
      </c>
      <c r="K137" s="10">
        <v>0</v>
      </c>
      <c r="L137" s="9">
        <v>4</v>
      </c>
      <c r="M137" s="10">
        <v>0</v>
      </c>
      <c r="N137" s="9">
        <v>0</v>
      </c>
      <c r="O137" s="10">
        <v>0</v>
      </c>
      <c r="P137" s="9">
        <v>4</v>
      </c>
      <c r="Q137" s="10">
        <v>0</v>
      </c>
      <c r="R137" s="9">
        <v>6</v>
      </c>
      <c r="S137" s="10">
        <v>0</v>
      </c>
      <c r="T137" s="36"/>
      <c r="U137" s="35"/>
    </row>
    <row r="138" spans="1:21" ht="15" customHeight="1">
      <c r="A138" s="14" t="s">
        <v>17</v>
      </c>
      <c r="B138" s="3" t="s">
        <v>18</v>
      </c>
      <c r="C138" s="42">
        <f t="shared" si="7"/>
        <v>4</v>
      </c>
      <c r="D138" s="43">
        <f t="shared" si="7"/>
        <v>0</v>
      </c>
      <c r="E138" s="27">
        <f t="shared" si="8"/>
        <v>4</v>
      </c>
      <c r="F138" s="9">
        <v>0</v>
      </c>
      <c r="G138" s="10">
        <v>0</v>
      </c>
      <c r="H138" s="9">
        <v>0</v>
      </c>
      <c r="I138" s="10">
        <v>0</v>
      </c>
      <c r="J138" s="9">
        <v>0</v>
      </c>
      <c r="K138" s="10">
        <v>0</v>
      </c>
      <c r="L138" s="9">
        <v>0</v>
      </c>
      <c r="M138" s="10">
        <v>0</v>
      </c>
      <c r="N138" s="9">
        <v>0</v>
      </c>
      <c r="O138" s="10">
        <v>0</v>
      </c>
      <c r="P138" s="9">
        <v>0</v>
      </c>
      <c r="Q138" s="10">
        <v>0</v>
      </c>
      <c r="R138" s="9">
        <v>4</v>
      </c>
      <c r="S138" s="10">
        <v>0</v>
      </c>
      <c r="T138" s="36"/>
      <c r="U138" s="35"/>
    </row>
    <row r="139" spans="1:21" ht="15" customHeight="1">
      <c r="A139" s="14" t="s">
        <v>19</v>
      </c>
      <c r="B139" s="3" t="s">
        <v>20</v>
      </c>
      <c r="C139" s="42">
        <f t="shared" si="7"/>
        <v>71</v>
      </c>
      <c r="D139" s="43">
        <f t="shared" si="7"/>
        <v>12</v>
      </c>
      <c r="E139" s="27">
        <f t="shared" si="8"/>
        <v>83</v>
      </c>
      <c r="F139" s="9">
        <v>9</v>
      </c>
      <c r="G139" s="10">
        <v>3</v>
      </c>
      <c r="H139" s="9">
        <v>10</v>
      </c>
      <c r="I139" s="10">
        <v>3</v>
      </c>
      <c r="J139" s="9">
        <v>5</v>
      </c>
      <c r="K139" s="10">
        <v>3</v>
      </c>
      <c r="L139" s="9">
        <v>10</v>
      </c>
      <c r="M139" s="10">
        <v>0</v>
      </c>
      <c r="N139" s="9">
        <v>7</v>
      </c>
      <c r="O139" s="10">
        <v>0</v>
      </c>
      <c r="P139" s="9">
        <v>16</v>
      </c>
      <c r="Q139" s="10">
        <v>1</v>
      </c>
      <c r="R139" s="9">
        <v>14</v>
      </c>
      <c r="S139" s="10">
        <v>2</v>
      </c>
      <c r="T139" s="36"/>
      <c r="U139" s="35"/>
    </row>
    <row r="140" spans="1:21" ht="15" customHeight="1">
      <c r="A140" s="14" t="s">
        <v>21</v>
      </c>
      <c r="B140" s="3" t="s">
        <v>22</v>
      </c>
      <c r="C140" s="42">
        <f t="shared" si="7"/>
        <v>10</v>
      </c>
      <c r="D140" s="43">
        <f t="shared" si="7"/>
        <v>0</v>
      </c>
      <c r="E140" s="27">
        <f t="shared" si="8"/>
        <v>10</v>
      </c>
      <c r="F140" s="9">
        <v>0</v>
      </c>
      <c r="G140" s="10">
        <v>0</v>
      </c>
      <c r="H140" s="9">
        <v>0</v>
      </c>
      <c r="I140" s="10">
        <v>0</v>
      </c>
      <c r="J140" s="9">
        <v>0</v>
      </c>
      <c r="K140" s="10">
        <v>0</v>
      </c>
      <c r="L140" s="9">
        <v>0</v>
      </c>
      <c r="M140" s="10">
        <v>0</v>
      </c>
      <c r="N140" s="9">
        <v>0</v>
      </c>
      <c r="O140" s="10">
        <v>0</v>
      </c>
      <c r="P140" s="9">
        <v>8</v>
      </c>
      <c r="Q140" s="10">
        <v>0</v>
      </c>
      <c r="R140" s="9">
        <v>2</v>
      </c>
      <c r="S140" s="10">
        <v>0</v>
      </c>
      <c r="T140" s="36"/>
      <c r="U140" s="35"/>
    </row>
    <row r="141" spans="1:21" ht="15" customHeight="1">
      <c r="A141" s="14" t="s">
        <v>23</v>
      </c>
      <c r="B141" s="3" t="s">
        <v>24</v>
      </c>
      <c r="C141" s="42">
        <f t="shared" si="7"/>
        <v>91</v>
      </c>
      <c r="D141" s="43">
        <f t="shared" si="7"/>
        <v>18</v>
      </c>
      <c r="E141" s="27">
        <f t="shared" si="8"/>
        <v>109</v>
      </c>
      <c r="F141" s="9">
        <v>6</v>
      </c>
      <c r="G141" s="10">
        <v>2</v>
      </c>
      <c r="H141" s="9">
        <v>5</v>
      </c>
      <c r="I141" s="10">
        <v>2</v>
      </c>
      <c r="J141" s="9">
        <v>26</v>
      </c>
      <c r="K141" s="10">
        <v>6</v>
      </c>
      <c r="L141" s="9">
        <v>8</v>
      </c>
      <c r="M141" s="10">
        <v>2</v>
      </c>
      <c r="N141" s="9">
        <v>6</v>
      </c>
      <c r="O141" s="10">
        <v>1</v>
      </c>
      <c r="P141" s="9">
        <v>17</v>
      </c>
      <c r="Q141" s="10">
        <v>3</v>
      </c>
      <c r="R141" s="9">
        <v>23</v>
      </c>
      <c r="S141" s="10">
        <v>2</v>
      </c>
      <c r="T141" s="36"/>
      <c r="U141" s="35"/>
    </row>
    <row r="142" spans="1:21" ht="15" customHeight="1">
      <c r="A142" s="14" t="s">
        <v>25</v>
      </c>
      <c r="B142" s="3" t="s">
        <v>26</v>
      </c>
      <c r="C142" s="42">
        <f t="shared" si="7"/>
        <v>2</v>
      </c>
      <c r="D142" s="43">
        <f t="shared" si="7"/>
        <v>0</v>
      </c>
      <c r="E142" s="27">
        <f t="shared" si="8"/>
        <v>2</v>
      </c>
      <c r="F142" s="9">
        <v>0</v>
      </c>
      <c r="G142" s="10">
        <v>0</v>
      </c>
      <c r="H142" s="9">
        <v>0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  <c r="O142" s="10">
        <v>0</v>
      </c>
      <c r="P142" s="9">
        <v>0</v>
      </c>
      <c r="Q142" s="10">
        <v>0</v>
      </c>
      <c r="R142" s="9">
        <v>2</v>
      </c>
      <c r="S142" s="10">
        <v>0</v>
      </c>
      <c r="T142" s="36"/>
      <c r="U142" s="35"/>
    </row>
    <row r="143" spans="1:21" ht="15" customHeight="1">
      <c r="A143" s="14" t="s">
        <v>27</v>
      </c>
      <c r="B143" s="3" t="s">
        <v>28</v>
      </c>
      <c r="C143" s="42">
        <f t="shared" si="7"/>
        <v>35</v>
      </c>
      <c r="D143" s="43">
        <f t="shared" si="7"/>
        <v>3</v>
      </c>
      <c r="E143" s="27">
        <f t="shared" si="8"/>
        <v>38</v>
      </c>
      <c r="F143" s="9">
        <v>1</v>
      </c>
      <c r="G143" s="10">
        <v>0</v>
      </c>
      <c r="H143" s="9">
        <v>3</v>
      </c>
      <c r="I143" s="10">
        <v>0</v>
      </c>
      <c r="J143" s="9">
        <v>4</v>
      </c>
      <c r="K143" s="10">
        <v>0</v>
      </c>
      <c r="L143" s="9">
        <v>8</v>
      </c>
      <c r="M143" s="10">
        <v>0</v>
      </c>
      <c r="N143" s="9">
        <v>3</v>
      </c>
      <c r="O143" s="10">
        <v>0</v>
      </c>
      <c r="P143" s="9">
        <v>6</v>
      </c>
      <c r="Q143" s="10">
        <v>2</v>
      </c>
      <c r="R143" s="9">
        <v>10</v>
      </c>
      <c r="S143" s="10">
        <v>1</v>
      </c>
      <c r="T143" s="36"/>
      <c r="U143" s="35"/>
    </row>
    <row r="144" spans="1:21" ht="15" customHeight="1">
      <c r="A144" s="14" t="s">
        <v>29</v>
      </c>
      <c r="B144" s="3" t="s">
        <v>114</v>
      </c>
      <c r="C144" s="42">
        <f t="shared" si="7"/>
        <v>4</v>
      </c>
      <c r="D144" s="43">
        <f t="shared" si="7"/>
        <v>5</v>
      </c>
      <c r="E144" s="27">
        <f t="shared" si="8"/>
        <v>9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9">
        <v>0</v>
      </c>
      <c r="M144" s="10">
        <v>0</v>
      </c>
      <c r="N144" s="9">
        <v>0</v>
      </c>
      <c r="O144" s="10">
        <v>0</v>
      </c>
      <c r="P144" s="9">
        <v>1</v>
      </c>
      <c r="Q144" s="10">
        <v>3</v>
      </c>
      <c r="R144" s="9">
        <v>3</v>
      </c>
      <c r="S144" s="10">
        <v>2</v>
      </c>
      <c r="T144" s="36"/>
      <c r="U144" s="35"/>
    </row>
    <row r="145" spans="1:21" ht="15" customHeight="1">
      <c r="A145" s="14" t="s">
        <v>30</v>
      </c>
      <c r="B145" s="3" t="s">
        <v>31</v>
      </c>
      <c r="C145" s="42">
        <f t="shared" si="7"/>
        <v>43</v>
      </c>
      <c r="D145" s="43">
        <f t="shared" si="7"/>
        <v>6</v>
      </c>
      <c r="E145" s="27">
        <f t="shared" si="8"/>
        <v>49</v>
      </c>
      <c r="F145" s="9">
        <v>6</v>
      </c>
      <c r="G145" s="10">
        <v>2</v>
      </c>
      <c r="H145" s="9">
        <v>9</v>
      </c>
      <c r="I145" s="10">
        <v>3</v>
      </c>
      <c r="J145" s="9">
        <v>4</v>
      </c>
      <c r="K145" s="10">
        <v>0</v>
      </c>
      <c r="L145" s="9">
        <v>2</v>
      </c>
      <c r="M145" s="10">
        <v>0</v>
      </c>
      <c r="N145" s="9">
        <v>3</v>
      </c>
      <c r="O145" s="10">
        <v>1</v>
      </c>
      <c r="P145" s="9">
        <v>3</v>
      </c>
      <c r="Q145" s="10">
        <v>0</v>
      </c>
      <c r="R145" s="9">
        <v>16</v>
      </c>
      <c r="S145" s="10">
        <v>0</v>
      </c>
      <c r="T145" s="36"/>
      <c r="U145" s="35"/>
    </row>
    <row r="146" spans="1:21" ht="15" customHeight="1">
      <c r="A146" s="14" t="s">
        <v>32</v>
      </c>
      <c r="B146" s="3" t="s">
        <v>33</v>
      </c>
      <c r="C146" s="42">
        <f t="shared" si="7"/>
        <v>1</v>
      </c>
      <c r="D146" s="43">
        <f t="shared" si="7"/>
        <v>0</v>
      </c>
      <c r="E146" s="27">
        <f t="shared" si="8"/>
        <v>1</v>
      </c>
      <c r="F146" s="9">
        <v>0</v>
      </c>
      <c r="G146" s="10">
        <v>0</v>
      </c>
      <c r="H146" s="9">
        <v>0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  <c r="O146" s="10">
        <v>0</v>
      </c>
      <c r="P146" s="9">
        <v>0</v>
      </c>
      <c r="Q146" s="10">
        <v>0</v>
      </c>
      <c r="R146" s="9">
        <v>1</v>
      </c>
      <c r="S146" s="10">
        <v>0</v>
      </c>
      <c r="T146" s="36"/>
      <c r="U146" s="35"/>
    </row>
    <row r="147" spans="1:21" ht="15" customHeight="1">
      <c r="A147" s="14" t="s">
        <v>34</v>
      </c>
      <c r="B147" s="3" t="s">
        <v>35</v>
      </c>
      <c r="C147" s="42">
        <f t="shared" si="7"/>
        <v>3</v>
      </c>
      <c r="D147" s="43">
        <f t="shared" si="7"/>
        <v>0</v>
      </c>
      <c r="E147" s="27">
        <f t="shared" si="8"/>
        <v>3</v>
      </c>
      <c r="F147" s="9">
        <v>0</v>
      </c>
      <c r="G147" s="10">
        <v>0</v>
      </c>
      <c r="H147" s="9">
        <v>0</v>
      </c>
      <c r="I147" s="10">
        <v>0</v>
      </c>
      <c r="J147" s="9">
        <v>0</v>
      </c>
      <c r="K147" s="10">
        <v>0</v>
      </c>
      <c r="L147" s="9">
        <v>0</v>
      </c>
      <c r="M147" s="10">
        <v>0</v>
      </c>
      <c r="N147" s="9">
        <v>0</v>
      </c>
      <c r="O147" s="10">
        <v>0</v>
      </c>
      <c r="P147" s="9">
        <v>1</v>
      </c>
      <c r="Q147" s="10">
        <v>0</v>
      </c>
      <c r="R147" s="9">
        <v>2</v>
      </c>
      <c r="S147" s="10">
        <v>0</v>
      </c>
      <c r="T147" s="36"/>
      <c r="U147" s="35"/>
    </row>
    <row r="148" spans="1:21" ht="15" customHeight="1">
      <c r="A148" s="14" t="s">
        <v>36</v>
      </c>
      <c r="B148" s="3" t="s">
        <v>115</v>
      </c>
      <c r="C148" s="42">
        <f t="shared" si="7"/>
        <v>81</v>
      </c>
      <c r="D148" s="43">
        <f t="shared" si="7"/>
        <v>9</v>
      </c>
      <c r="E148" s="27">
        <f t="shared" si="8"/>
        <v>90</v>
      </c>
      <c r="F148" s="9">
        <v>6</v>
      </c>
      <c r="G148" s="10">
        <v>1</v>
      </c>
      <c r="H148" s="9">
        <v>5</v>
      </c>
      <c r="I148" s="10">
        <v>0</v>
      </c>
      <c r="J148" s="9">
        <v>8</v>
      </c>
      <c r="K148" s="10">
        <v>0</v>
      </c>
      <c r="L148" s="9">
        <v>8</v>
      </c>
      <c r="M148" s="10">
        <v>0</v>
      </c>
      <c r="N148" s="9">
        <v>7</v>
      </c>
      <c r="O148" s="10">
        <v>2</v>
      </c>
      <c r="P148" s="9">
        <v>32</v>
      </c>
      <c r="Q148" s="10">
        <v>4</v>
      </c>
      <c r="R148" s="9">
        <v>15</v>
      </c>
      <c r="S148" s="10">
        <v>2</v>
      </c>
      <c r="T148" s="36"/>
      <c r="U148" s="35"/>
    </row>
    <row r="149" spans="1:21" ht="15" customHeight="1">
      <c r="A149" s="14" t="s">
        <v>37</v>
      </c>
      <c r="B149" s="3" t="s">
        <v>116</v>
      </c>
      <c r="C149" s="42">
        <f t="shared" si="7"/>
        <v>31</v>
      </c>
      <c r="D149" s="43">
        <f t="shared" si="7"/>
        <v>5</v>
      </c>
      <c r="E149" s="27">
        <f t="shared" si="8"/>
        <v>36</v>
      </c>
      <c r="F149" s="9">
        <v>1</v>
      </c>
      <c r="G149" s="10">
        <v>0</v>
      </c>
      <c r="H149" s="9">
        <v>1</v>
      </c>
      <c r="I149" s="10">
        <v>0</v>
      </c>
      <c r="J149" s="9">
        <v>3</v>
      </c>
      <c r="K149" s="10">
        <v>0</v>
      </c>
      <c r="L149" s="9">
        <v>4</v>
      </c>
      <c r="M149" s="10">
        <v>0</v>
      </c>
      <c r="N149" s="9">
        <v>2</v>
      </c>
      <c r="O149" s="10">
        <v>1</v>
      </c>
      <c r="P149" s="9">
        <v>10</v>
      </c>
      <c r="Q149" s="10">
        <v>1</v>
      </c>
      <c r="R149" s="9">
        <v>10</v>
      </c>
      <c r="S149" s="10">
        <v>3</v>
      </c>
      <c r="T149" s="36"/>
      <c r="U149" s="35"/>
    </row>
    <row r="150" spans="1:21" ht="15" customHeight="1">
      <c r="A150" s="14" t="s">
        <v>38</v>
      </c>
      <c r="B150" s="3" t="s">
        <v>117</v>
      </c>
      <c r="C150" s="42">
        <f t="shared" si="7"/>
        <v>35</v>
      </c>
      <c r="D150" s="43">
        <f t="shared" si="7"/>
        <v>5</v>
      </c>
      <c r="E150" s="27">
        <f t="shared" si="8"/>
        <v>40</v>
      </c>
      <c r="F150" s="9">
        <v>0</v>
      </c>
      <c r="G150" s="10">
        <v>0</v>
      </c>
      <c r="H150" s="9">
        <v>1</v>
      </c>
      <c r="I150" s="10">
        <v>2</v>
      </c>
      <c r="J150" s="9">
        <v>4</v>
      </c>
      <c r="K150" s="10">
        <v>0</v>
      </c>
      <c r="L150" s="9">
        <v>3</v>
      </c>
      <c r="M150" s="10">
        <v>1</v>
      </c>
      <c r="N150" s="9">
        <v>3</v>
      </c>
      <c r="O150" s="10">
        <v>0</v>
      </c>
      <c r="P150" s="9">
        <v>11</v>
      </c>
      <c r="Q150" s="10">
        <v>1</v>
      </c>
      <c r="R150" s="9">
        <v>13</v>
      </c>
      <c r="S150" s="10">
        <v>1</v>
      </c>
      <c r="T150" s="36"/>
      <c r="U150" s="35"/>
    </row>
    <row r="151" spans="1:21" ht="15" customHeight="1">
      <c r="A151" s="14" t="s">
        <v>39</v>
      </c>
      <c r="B151" s="3" t="s">
        <v>118</v>
      </c>
      <c r="C151" s="42">
        <f t="shared" si="7"/>
        <v>5</v>
      </c>
      <c r="D151" s="43">
        <f t="shared" si="7"/>
        <v>0</v>
      </c>
      <c r="E151" s="27">
        <f t="shared" si="8"/>
        <v>5</v>
      </c>
      <c r="F151" s="9">
        <v>0</v>
      </c>
      <c r="G151" s="10">
        <v>0</v>
      </c>
      <c r="H151" s="9">
        <v>0</v>
      </c>
      <c r="I151" s="10">
        <v>0</v>
      </c>
      <c r="J151" s="9">
        <v>0</v>
      </c>
      <c r="K151" s="10">
        <v>0</v>
      </c>
      <c r="L151" s="9">
        <v>0</v>
      </c>
      <c r="M151" s="10">
        <v>0</v>
      </c>
      <c r="N151" s="9">
        <v>0</v>
      </c>
      <c r="O151" s="10">
        <v>0</v>
      </c>
      <c r="P151" s="9">
        <v>3</v>
      </c>
      <c r="Q151" s="10">
        <v>0</v>
      </c>
      <c r="R151" s="9">
        <v>2</v>
      </c>
      <c r="S151" s="10">
        <v>0</v>
      </c>
      <c r="T151" s="36"/>
      <c r="U151" s="35"/>
    </row>
    <row r="152" spans="1:21" ht="15" customHeight="1">
      <c r="A152" s="14" t="s">
        <v>40</v>
      </c>
      <c r="B152" s="3" t="s">
        <v>119</v>
      </c>
      <c r="C152" s="42">
        <f t="shared" si="7"/>
        <v>68</v>
      </c>
      <c r="D152" s="43">
        <f t="shared" si="7"/>
        <v>6</v>
      </c>
      <c r="E152" s="27">
        <f t="shared" si="8"/>
        <v>74</v>
      </c>
      <c r="F152" s="9">
        <v>1</v>
      </c>
      <c r="G152" s="10">
        <v>0</v>
      </c>
      <c r="H152" s="9">
        <v>14</v>
      </c>
      <c r="I152" s="10">
        <v>0</v>
      </c>
      <c r="J152" s="9">
        <v>12</v>
      </c>
      <c r="K152" s="10">
        <v>1</v>
      </c>
      <c r="L152" s="9">
        <v>13</v>
      </c>
      <c r="M152" s="10">
        <v>0</v>
      </c>
      <c r="N152" s="9">
        <v>3</v>
      </c>
      <c r="O152" s="10">
        <v>0</v>
      </c>
      <c r="P152" s="9">
        <v>4</v>
      </c>
      <c r="Q152" s="10">
        <v>2</v>
      </c>
      <c r="R152" s="9">
        <v>21</v>
      </c>
      <c r="S152" s="10">
        <v>3</v>
      </c>
      <c r="T152" s="36"/>
      <c r="U152" s="35"/>
    </row>
    <row r="153" spans="1:21" ht="15" customHeight="1">
      <c r="A153" s="14" t="s">
        <v>41</v>
      </c>
      <c r="B153" s="3" t="s">
        <v>42</v>
      </c>
      <c r="C153" s="42">
        <f t="shared" si="7"/>
        <v>33</v>
      </c>
      <c r="D153" s="43">
        <f t="shared" si="7"/>
        <v>6</v>
      </c>
      <c r="E153" s="27">
        <f t="shared" si="8"/>
        <v>39</v>
      </c>
      <c r="F153" s="9">
        <v>4</v>
      </c>
      <c r="G153" s="10">
        <v>3</v>
      </c>
      <c r="H153" s="9">
        <v>7</v>
      </c>
      <c r="I153" s="10">
        <v>3</v>
      </c>
      <c r="J153" s="9">
        <v>4</v>
      </c>
      <c r="K153" s="10">
        <v>0</v>
      </c>
      <c r="L153" s="9">
        <v>2</v>
      </c>
      <c r="M153" s="10">
        <v>0</v>
      </c>
      <c r="N153" s="9">
        <v>3</v>
      </c>
      <c r="O153" s="10">
        <v>0</v>
      </c>
      <c r="P153" s="9">
        <v>3</v>
      </c>
      <c r="Q153" s="10">
        <v>0</v>
      </c>
      <c r="R153" s="9">
        <v>10</v>
      </c>
      <c r="S153" s="10">
        <v>0</v>
      </c>
      <c r="T153" s="36"/>
      <c r="U153" s="35"/>
    </row>
    <row r="154" spans="1:21" ht="15" customHeight="1">
      <c r="A154" s="14" t="s">
        <v>43</v>
      </c>
      <c r="B154" s="3" t="s">
        <v>44</v>
      </c>
      <c r="C154" s="42">
        <f t="shared" si="7"/>
        <v>7</v>
      </c>
      <c r="D154" s="43">
        <f t="shared" si="7"/>
        <v>0</v>
      </c>
      <c r="E154" s="27">
        <f t="shared" si="8"/>
        <v>7</v>
      </c>
      <c r="F154" s="9">
        <v>0</v>
      </c>
      <c r="G154" s="10">
        <v>0</v>
      </c>
      <c r="H154" s="9">
        <v>0</v>
      </c>
      <c r="I154" s="10">
        <v>0</v>
      </c>
      <c r="J154" s="9">
        <v>0</v>
      </c>
      <c r="K154" s="10">
        <v>0</v>
      </c>
      <c r="L154" s="9">
        <v>0</v>
      </c>
      <c r="M154" s="10">
        <v>0</v>
      </c>
      <c r="N154" s="9">
        <v>0</v>
      </c>
      <c r="O154" s="10">
        <v>0</v>
      </c>
      <c r="P154" s="9">
        <v>0</v>
      </c>
      <c r="Q154" s="10">
        <v>0</v>
      </c>
      <c r="R154" s="9">
        <v>7</v>
      </c>
      <c r="S154" s="10">
        <v>0</v>
      </c>
      <c r="T154" s="36"/>
      <c r="U154" s="35"/>
    </row>
    <row r="155" spans="1:21" ht="15" customHeight="1">
      <c r="A155" s="14" t="s">
        <v>45</v>
      </c>
      <c r="B155" s="3" t="s">
        <v>46</v>
      </c>
      <c r="C155" s="42">
        <f t="shared" si="7"/>
        <v>5</v>
      </c>
      <c r="D155" s="43">
        <f t="shared" si="7"/>
        <v>1</v>
      </c>
      <c r="E155" s="27">
        <f t="shared" si="8"/>
        <v>6</v>
      </c>
      <c r="F155" s="9">
        <v>0</v>
      </c>
      <c r="G155" s="10">
        <v>0</v>
      </c>
      <c r="H155" s="9">
        <v>0</v>
      </c>
      <c r="I155" s="10">
        <v>0</v>
      </c>
      <c r="J155" s="9">
        <v>0</v>
      </c>
      <c r="K155" s="10">
        <v>0</v>
      </c>
      <c r="L155" s="9">
        <v>0</v>
      </c>
      <c r="M155" s="10">
        <v>0</v>
      </c>
      <c r="N155" s="9">
        <v>0</v>
      </c>
      <c r="O155" s="10">
        <v>0</v>
      </c>
      <c r="P155" s="9">
        <v>0</v>
      </c>
      <c r="Q155" s="10">
        <v>1</v>
      </c>
      <c r="R155" s="9">
        <v>5</v>
      </c>
      <c r="S155" s="10">
        <v>0</v>
      </c>
      <c r="T155" s="36"/>
      <c r="U155" s="35"/>
    </row>
    <row r="156" spans="1:21" ht="15" customHeight="1">
      <c r="A156" s="14" t="s">
        <v>47</v>
      </c>
      <c r="B156" s="3" t="s">
        <v>48</v>
      </c>
      <c r="C156" s="42">
        <f t="shared" si="7"/>
        <v>267</v>
      </c>
      <c r="D156" s="43">
        <f t="shared" si="7"/>
        <v>68</v>
      </c>
      <c r="E156" s="27">
        <f t="shared" si="8"/>
        <v>335</v>
      </c>
      <c r="F156" s="9">
        <v>80</v>
      </c>
      <c r="G156" s="10">
        <v>23</v>
      </c>
      <c r="H156" s="9">
        <v>65</v>
      </c>
      <c r="I156" s="10">
        <v>19</v>
      </c>
      <c r="J156" s="9">
        <v>26</v>
      </c>
      <c r="K156" s="10">
        <v>7</v>
      </c>
      <c r="L156" s="9">
        <v>20</v>
      </c>
      <c r="M156" s="10">
        <v>1</v>
      </c>
      <c r="N156" s="9">
        <v>10</v>
      </c>
      <c r="O156" s="10">
        <v>5</v>
      </c>
      <c r="P156" s="9">
        <v>38</v>
      </c>
      <c r="Q156" s="10">
        <v>5</v>
      </c>
      <c r="R156" s="9">
        <v>28</v>
      </c>
      <c r="S156" s="10">
        <v>8</v>
      </c>
      <c r="T156" s="36"/>
      <c r="U156" s="35"/>
    </row>
    <row r="157" spans="1:21" ht="15" customHeight="1">
      <c r="A157" s="14" t="s">
        <v>49</v>
      </c>
      <c r="B157" s="3" t="s">
        <v>50</v>
      </c>
      <c r="C157" s="42">
        <f t="shared" si="7"/>
        <v>11</v>
      </c>
      <c r="D157" s="43">
        <f t="shared" si="7"/>
        <v>2</v>
      </c>
      <c r="E157" s="27">
        <f t="shared" si="8"/>
        <v>13</v>
      </c>
      <c r="F157" s="9">
        <v>0</v>
      </c>
      <c r="G157" s="10">
        <v>0</v>
      </c>
      <c r="H157" s="9">
        <v>0</v>
      </c>
      <c r="I157" s="10">
        <v>0</v>
      </c>
      <c r="J157" s="9">
        <v>0</v>
      </c>
      <c r="K157" s="10">
        <v>0</v>
      </c>
      <c r="L157" s="9">
        <v>0</v>
      </c>
      <c r="M157" s="10">
        <v>0</v>
      </c>
      <c r="N157" s="9">
        <v>0</v>
      </c>
      <c r="O157" s="10">
        <v>0</v>
      </c>
      <c r="P157" s="9">
        <v>4</v>
      </c>
      <c r="Q157" s="10">
        <v>0</v>
      </c>
      <c r="R157" s="9">
        <v>7</v>
      </c>
      <c r="S157" s="10">
        <v>2</v>
      </c>
      <c r="T157" s="36"/>
      <c r="U157" s="35"/>
    </row>
    <row r="158" spans="1:21" ht="15" customHeight="1">
      <c r="A158" s="14" t="s">
        <v>51</v>
      </c>
      <c r="B158" s="3" t="s">
        <v>52</v>
      </c>
      <c r="C158" s="42">
        <f t="shared" si="7"/>
        <v>54</v>
      </c>
      <c r="D158" s="43">
        <f t="shared" si="7"/>
        <v>9</v>
      </c>
      <c r="E158" s="27">
        <f t="shared" si="8"/>
        <v>63</v>
      </c>
      <c r="F158" s="9">
        <v>3</v>
      </c>
      <c r="G158" s="10">
        <v>0</v>
      </c>
      <c r="H158" s="9">
        <v>10</v>
      </c>
      <c r="I158" s="10">
        <v>4</v>
      </c>
      <c r="J158" s="9">
        <v>5</v>
      </c>
      <c r="K158" s="10">
        <v>1</v>
      </c>
      <c r="L158" s="9">
        <v>4</v>
      </c>
      <c r="M158" s="10">
        <v>0</v>
      </c>
      <c r="N158" s="9">
        <v>2</v>
      </c>
      <c r="O158" s="10">
        <v>0</v>
      </c>
      <c r="P158" s="9">
        <v>13</v>
      </c>
      <c r="Q158" s="10">
        <v>2</v>
      </c>
      <c r="R158" s="9">
        <v>17</v>
      </c>
      <c r="S158" s="10">
        <v>2</v>
      </c>
      <c r="T158" s="36"/>
      <c r="U158" s="35"/>
    </row>
    <row r="159" spans="1:21" ht="15" customHeight="1">
      <c r="A159" s="14" t="s">
        <v>53</v>
      </c>
      <c r="B159" s="3" t="s">
        <v>54</v>
      </c>
      <c r="C159" s="42">
        <f t="shared" si="7"/>
        <v>65</v>
      </c>
      <c r="D159" s="43">
        <f t="shared" si="7"/>
        <v>8</v>
      </c>
      <c r="E159" s="27">
        <f t="shared" si="8"/>
        <v>73</v>
      </c>
      <c r="F159" s="9">
        <v>7</v>
      </c>
      <c r="G159" s="10">
        <v>1</v>
      </c>
      <c r="H159" s="9">
        <v>9</v>
      </c>
      <c r="I159" s="10">
        <v>2</v>
      </c>
      <c r="J159" s="9">
        <v>15</v>
      </c>
      <c r="K159" s="10">
        <v>2</v>
      </c>
      <c r="L159" s="9">
        <v>7</v>
      </c>
      <c r="M159" s="10">
        <v>0</v>
      </c>
      <c r="N159" s="9">
        <v>8</v>
      </c>
      <c r="O159" s="10">
        <v>0</v>
      </c>
      <c r="P159" s="9">
        <v>11</v>
      </c>
      <c r="Q159" s="10">
        <v>1</v>
      </c>
      <c r="R159" s="9">
        <v>8</v>
      </c>
      <c r="S159" s="10">
        <v>2</v>
      </c>
      <c r="T159" s="36"/>
      <c r="U159" s="35"/>
    </row>
    <row r="160" spans="1:21" ht="15" customHeight="1">
      <c r="A160" s="14" t="s">
        <v>55</v>
      </c>
      <c r="B160" s="3" t="s">
        <v>56</v>
      </c>
      <c r="C160" s="42">
        <f t="shared" si="7"/>
        <v>9</v>
      </c>
      <c r="D160" s="43">
        <f t="shared" si="7"/>
        <v>0</v>
      </c>
      <c r="E160" s="27">
        <f t="shared" si="8"/>
        <v>9</v>
      </c>
      <c r="F160" s="9">
        <v>0</v>
      </c>
      <c r="G160" s="10">
        <v>0</v>
      </c>
      <c r="H160" s="9">
        <v>0</v>
      </c>
      <c r="I160" s="10">
        <v>0</v>
      </c>
      <c r="J160" s="9">
        <v>0</v>
      </c>
      <c r="K160" s="10">
        <v>0</v>
      </c>
      <c r="L160" s="9">
        <v>0</v>
      </c>
      <c r="M160" s="10">
        <v>0</v>
      </c>
      <c r="N160" s="9">
        <v>0</v>
      </c>
      <c r="O160" s="10">
        <v>0</v>
      </c>
      <c r="P160" s="9">
        <v>1</v>
      </c>
      <c r="Q160" s="10">
        <v>0</v>
      </c>
      <c r="R160" s="9">
        <v>8</v>
      </c>
      <c r="S160" s="10">
        <v>0</v>
      </c>
      <c r="T160" s="36"/>
      <c r="U160" s="35"/>
    </row>
    <row r="161" spans="1:21" ht="15" customHeight="1">
      <c r="A161" s="14" t="s">
        <v>57</v>
      </c>
      <c r="B161" s="3" t="s">
        <v>120</v>
      </c>
      <c r="C161" s="42">
        <f t="shared" si="7"/>
        <v>32</v>
      </c>
      <c r="D161" s="43">
        <f t="shared" si="7"/>
        <v>2</v>
      </c>
      <c r="E161" s="27">
        <f t="shared" si="8"/>
        <v>34</v>
      </c>
      <c r="F161" s="9">
        <v>1</v>
      </c>
      <c r="G161" s="10">
        <v>0</v>
      </c>
      <c r="H161" s="9">
        <v>9</v>
      </c>
      <c r="I161" s="10">
        <v>0</v>
      </c>
      <c r="J161" s="9">
        <v>2</v>
      </c>
      <c r="K161" s="10">
        <v>0</v>
      </c>
      <c r="L161" s="9">
        <v>5</v>
      </c>
      <c r="M161" s="10">
        <v>0</v>
      </c>
      <c r="N161" s="9">
        <v>5</v>
      </c>
      <c r="O161" s="10">
        <v>1</v>
      </c>
      <c r="P161" s="9">
        <v>5</v>
      </c>
      <c r="Q161" s="10">
        <v>0</v>
      </c>
      <c r="R161" s="9">
        <v>5</v>
      </c>
      <c r="S161" s="10">
        <v>1</v>
      </c>
      <c r="T161" s="36"/>
      <c r="U161" s="35"/>
    </row>
    <row r="162" spans="1:21" ht="15" customHeight="1">
      <c r="A162" s="14" t="s">
        <v>58</v>
      </c>
      <c r="B162" s="3" t="s">
        <v>121</v>
      </c>
      <c r="C162" s="42">
        <f t="shared" si="7"/>
        <v>24</v>
      </c>
      <c r="D162" s="43">
        <f t="shared" si="7"/>
        <v>8</v>
      </c>
      <c r="E162" s="27">
        <f t="shared" si="8"/>
        <v>32</v>
      </c>
      <c r="F162" s="9">
        <v>0</v>
      </c>
      <c r="G162" s="10">
        <v>0</v>
      </c>
      <c r="H162" s="9">
        <v>0</v>
      </c>
      <c r="I162" s="10">
        <v>0</v>
      </c>
      <c r="J162" s="9">
        <v>3</v>
      </c>
      <c r="K162" s="10">
        <v>0</v>
      </c>
      <c r="L162" s="9">
        <v>1</v>
      </c>
      <c r="M162" s="10">
        <v>0</v>
      </c>
      <c r="N162" s="9">
        <v>3</v>
      </c>
      <c r="O162" s="10">
        <v>3</v>
      </c>
      <c r="P162" s="9">
        <v>3</v>
      </c>
      <c r="Q162" s="10">
        <v>1</v>
      </c>
      <c r="R162" s="9">
        <v>14</v>
      </c>
      <c r="S162" s="10">
        <v>4</v>
      </c>
      <c r="T162" s="36"/>
      <c r="U162" s="35"/>
    </row>
    <row r="163" spans="1:21" ht="15" customHeight="1">
      <c r="A163" s="14" t="s">
        <v>59</v>
      </c>
      <c r="B163" s="3" t="s">
        <v>60</v>
      </c>
      <c r="C163" s="42">
        <f t="shared" si="7"/>
        <v>119</v>
      </c>
      <c r="D163" s="43">
        <f t="shared" si="7"/>
        <v>51</v>
      </c>
      <c r="E163" s="27">
        <f t="shared" si="8"/>
        <v>170</v>
      </c>
      <c r="F163" s="9">
        <v>19</v>
      </c>
      <c r="G163" s="10">
        <v>11</v>
      </c>
      <c r="H163" s="9">
        <v>28</v>
      </c>
      <c r="I163" s="10">
        <v>28</v>
      </c>
      <c r="J163" s="9">
        <v>16</v>
      </c>
      <c r="K163" s="10">
        <v>1</v>
      </c>
      <c r="L163" s="9">
        <v>10</v>
      </c>
      <c r="M163" s="10">
        <v>2</v>
      </c>
      <c r="N163" s="9">
        <v>6</v>
      </c>
      <c r="O163" s="10">
        <v>2</v>
      </c>
      <c r="P163" s="9">
        <v>18</v>
      </c>
      <c r="Q163" s="10">
        <v>3</v>
      </c>
      <c r="R163" s="9">
        <v>22</v>
      </c>
      <c r="S163" s="10">
        <v>4</v>
      </c>
      <c r="T163" s="36"/>
      <c r="U163" s="35"/>
    </row>
    <row r="164" spans="1:21" ht="15" customHeight="1">
      <c r="A164" s="14" t="s">
        <v>61</v>
      </c>
      <c r="B164" s="3" t="s">
        <v>62</v>
      </c>
      <c r="C164" s="42">
        <f t="shared" si="7"/>
        <v>96</v>
      </c>
      <c r="D164" s="43">
        <f t="shared" si="7"/>
        <v>19</v>
      </c>
      <c r="E164" s="27">
        <f t="shared" si="8"/>
        <v>115</v>
      </c>
      <c r="F164" s="9">
        <v>7</v>
      </c>
      <c r="G164" s="10">
        <v>7</v>
      </c>
      <c r="H164" s="9">
        <v>8</v>
      </c>
      <c r="I164" s="10">
        <v>1</v>
      </c>
      <c r="J164" s="9">
        <v>11</v>
      </c>
      <c r="K164" s="10">
        <v>0</v>
      </c>
      <c r="L164" s="9">
        <v>4</v>
      </c>
      <c r="M164" s="10">
        <v>1</v>
      </c>
      <c r="N164" s="9">
        <v>3</v>
      </c>
      <c r="O164" s="10">
        <v>0</v>
      </c>
      <c r="P164" s="9">
        <v>23</v>
      </c>
      <c r="Q164" s="10">
        <v>4</v>
      </c>
      <c r="R164" s="9">
        <v>40</v>
      </c>
      <c r="S164" s="10">
        <v>6</v>
      </c>
      <c r="T164" s="36"/>
      <c r="U164" s="35"/>
    </row>
    <row r="165" spans="1:21" ht="15" customHeight="1">
      <c r="A165" s="14" t="s">
        <v>63</v>
      </c>
      <c r="B165" s="3" t="s">
        <v>64</v>
      </c>
      <c r="C165" s="42">
        <f t="shared" si="7"/>
        <v>36</v>
      </c>
      <c r="D165" s="43">
        <f t="shared" si="7"/>
        <v>5</v>
      </c>
      <c r="E165" s="27">
        <f t="shared" si="8"/>
        <v>41</v>
      </c>
      <c r="F165" s="9">
        <v>6</v>
      </c>
      <c r="G165" s="10">
        <v>0</v>
      </c>
      <c r="H165" s="9">
        <v>5</v>
      </c>
      <c r="I165" s="10">
        <v>1</v>
      </c>
      <c r="J165" s="9">
        <v>7</v>
      </c>
      <c r="K165" s="10">
        <v>2</v>
      </c>
      <c r="L165" s="9">
        <v>4</v>
      </c>
      <c r="M165" s="10">
        <v>0</v>
      </c>
      <c r="N165" s="9">
        <v>1</v>
      </c>
      <c r="O165" s="10">
        <v>0</v>
      </c>
      <c r="P165" s="9">
        <v>7</v>
      </c>
      <c r="Q165" s="10">
        <v>1</v>
      </c>
      <c r="R165" s="9">
        <v>6</v>
      </c>
      <c r="S165" s="10">
        <v>1</v>
      </c>
      <c r="T165" s="36"/>
      <c r="U165" s="35"/>
    </row>
    <row r="166" spans="1:21" ht="15" customHeight="1">
      <c r="A166" s="14" t="s">
        <v>65</v>
      </c>
      <c r="B166" s="3" t="s">
        <v>66</v>
      </c>
      <c r="C166" s="42">
        <f t="shared" si="7"/>
        <v>51</v>
      </c>
      <c r="D166" s="43">
        <f t="shared" si="7"/>
        <v>12</v>
      </c>
      <c r="E166" s="27">
        <f t="shared" si="8"/>
        <v>63</v>
      </c>
      <c r="F166" s="9">
        <v>5</v>
      </c>
      <c r="G166" s="10">
        <v>0</v>
      </c>
      <c r="H166" s="9">
        <v>1</v>
      </c>
      <c r="I166" s="10">
        <v>4</v>
      </c>
      <c r="J166" s="9">
        <v>7</v>
      </c>
      <c r="K166" s="10">
        <v>3</v>
      </c>
      <c r="L166" s="9">
        <v>9</v>
      </c>
      <c r="M166" s="10">
        <v>0</v>
      </c>
      <c r="N166" s="9">
        <v>9</v>
      </c>
      <c r="O166" s="10">
        <v>2</v>
      </c>
      <c r="P166" s="9">
        <v>6</v>
      </c>
      <c r="Q166" s="10">
        <v>0</v>
      </c>
      <c r="R166" s="9">
        <v>14</v>
      </c>
      <c r="S166" s="10">
        <v>3</v>
      </c>
      <c r="T166" s="36"/>
      <c r="U166" s="35"/>
    </row>
    <row r="167" spans="1:21" ht="15" customHeight="1">
      <c r="A167" s="14" t="s">
        <v>67</v>
      </c>
      <c r="B167" s="3" t="s">
        <v>129</v>
      </c>
      <c r="C167" s="42">
        <f t="shared" si="7"/>
        <v>1</v>
      </c>
      <c r="D167" s="43">
        <f t="shared" si="7"/>
        <v>0</v>
      </c>
      <c r="E167" s="27">
        <f t="shared" si="8"/>
        <v>1</v>
      </c>
      <c r="F167" s="9">
        <v>0</v>
      </c>
      <c r="G167" s="10">
        <v>0</v>
      </c>
      <c r="H167" s="9">
        <v>0</v>
      </c>
      <c r="I167" s="10">
        <v>0</v>
      </c>
      <c r="J167" s="9">
        <v>0</v>
      </c>
      <c r="K167" s="10">
        <v>0</v>
      </c>
      <c r="L167" s="9">
        <v>0</v>
      </c>
      <c r="M167" s="10">
        <v>0</v>
      </c>
      <c r="N167" s="9">
        <v>0</v>
      </c>
      <c r="O167" s="10">
        <v>0</v>
      </c>
      <c r="P167" s="9">
        <v>0</v>
      </c>
      <c r="Q167" s="10">
        <v>0</v>
      </c>
      <c r="R167" s="9">
        <v>1</v>
      </c>
      <c r="S167" s="10">
        <v>0</v>
      </c>
      <c r="T167" s="36"/>
      <c r="U167" s="35"/>
    </row>
    <row r="168" spans="1:21" ht="15" customHeight="1">
      <c r="A168" s="14" t="s">
        <v>68</v>
      </c>
      <c r="B168" s="3" t="s">
        <v>69</v>
      </c>
      <c r="C168" s="42">
        <f t="shared" si="7"/>
        <v>37</v>
      </c>
      <c r="D168" s="43">
        <f t="shared" si="7"/>
        <v>10</v>
      </c>
      <c r="E168" s="27">
        <f t="shared" si="8"/>
        <v>47</v>
      </c>
      <c r="F168" s="9">
        <v>7</v>
      </c>
      <c r="G168" s="10">
        <v>1</v>
      </c>
      <c r="H168" s="9">
        <v>1</v>
      </c>
      <c r="I168" s="10">
        <v>3</v>
      </c>
      <c r="J168" s="9">
        <v>4</v>
      </c>
      <c r="K168" s="10">
        <v>3</v>
      </c>
      <c r="L168" s="9">
        <v>6</v>
      </c>
      <c r="M168" s="10">
        <v>2</v>
      </c>
      <c r="N168" s="9">
        <v>4</v>
      </c>
      <c r="O168" s="10">
        <v>0</v>
      </c>
      <c r="P168" s="9">
        <v>5</v>
      </c>
      <c r="Q168" s="10">
        <v>1</v>
      </c>
      <c r="R168" s="9">
        <v>10</v>
      </c>
      <c r="S168" s="10">
        <v>0</v>
      </c>
      <c r="T168" s="36"/>
      <c r="U168" s="35"/>
    </row>
    <row r="169" spans="1:21" ht="15" customHeight="1">
      <c r="A169" s="14" t="s">
        <v>70</v>
      </c>
      <c r="B169" s="3" t="s">
        <v>71</v>
      </c>
      <c r="C169" s="42">
        <f t="shared" si="7"/>
        <v>18</v>
      </c>
      <c r="D169" s="43">
        <f t="shared" si="7"/>
        <v>8</v>
      </c>
      <c r="E169" s="27">
        <f t="shared" si="8"/>
        <v>26</v>
      </c>
      <c r="F169" s="9">
        <v>0</v>
      </c>
      <c r="G169" s="10">
        <v>0</v>
      </c>
      <c r="H169" s="9">
        <v>1</v>
      </c>
      <c r="I169" s="10">
        <v>0</v>
      </c>
      <c r="J169" s="9">
        <v>3</v>
      </c>
      <c r="K169" s="10">
        <v>3</v>
      </c>
      <c r="L169" s="9">
        <v>1</v>
      </c>
      <c r="M169" s="10">
        <v>0</v>
      </c>
      <c r="N169" s="9">
        <v>0</v>
      </c>
      <c r="O169" s="10">
        <v>0</v>
      </c>
      <c r="P169" s="9">
        <v>5</v>
      </c>
      <c r="Q169" s="10">
        <v>3</v>
      </c>
      <c r="R169" s="9">
        <v>8</v>
      </c>
      <c r="S169" s="10">
        <v>2</v>
      </c>
      <c r="T169" s="36"/>
      <c r="U169" s="35"/>
    </row>
    <row r="170" spans="1:21" ht="15" customHeight="1">
      <c r="A170" s="14" t="s">
        <v>72</v>
      </c>
      <c r="B170" s="3" t="s">
        <v>73</v>
      </c>
      <c r="C170" s="42">
        <f t="shared" si="7"/>
        <v>52</v>
      </c>
      <c r="D170" s="43">
        <f t="shared" si="7"/>
        <v>10</v>
      </c>
      <c r="E170" s="27">
        <f t="shared" si="8"/>
        <v>62</v>
      </c>
      <c r="F170" s="9">
        <v>2</v>
      </c>
      <c r="G170" s="10">
        <v>1</v>
      </c>
      <c r="H170" s="9">
        <v>1</v>
      </c>
      <c r="I170" s="10">
        <v>0</v>
      </c>
      <c r="J170" s="9">
        <v>6</v>
      </c>
      <c r="K170" s="10">
        <v>2</v>
      </c>
      <c r="L170" s="9">
        <v>7</v>
      </c>
      <c r="M170" s="10">
        <v>2</v>
      </c>
      <c r="N170" s="9">
        <v>7</v>
      </c>
      <c r="O170" s="10">
        <v>2</v>
      </c>
      <c r="P170" s="9">
        <v>13</v>
      </c>
      <c r="Q170" s="10">
        <v>1</v>
      </c>
      <c r="R170" s="9">
        <v>16</v>
      </c>
      <c r="S170" s="10">
        <v>2</v>
      </c>
      <c r="T170" s="36"/>
      <c r="U170" s="35"/>
    </row>
    <row r="171" spans="1:21" ht="15" customHeight="1">
      <c r="A171" s="14" t="s">
        <v>74</v>
      </c>
      <c r="B171" s="3" t="s">
        <v>75</v>
      </c>
      <c r="C171" s="42">
        <f t="shared" si="7"/>
        <v>31</v>
      </c>
      <c r="D171" s="43">
        <f t="shared" si="7"/>
        <v>8</v>
      </c>
      <c r="E171" s="27">
        <f t="shared" si="8"/>
        <v>39</v>
      </c>
      <c r="F171" s="9">
        <v>3</v>
      </c>
      <c r="G171" s="10">
        <v>0</v>
      </c>
      <c r="H171" s="9">
        <v>2</v>
      </c>
      <c r="I171" s="10">
        <v>5</v>
      </c>
      <c r="J171" s="9">
        <v>6</v>
      </c>
      <c r="K171" s="10">
        <v>2</v>
      </c>
      <c r="L171" s="9">
        <v>2</v>
      </c>
      <c r="M171" s="10">
        <v>0</v>
      </c>
      <c r="N171" s="9">
        <v>2</v>
      </c>
      <c r="O171" s="10">
        <v>0</v>
      </c>
      <c r="P171" s="9">
        <v>5</v>
      </c>
      <c r="Q171" s="10">
        <v>0</v>
      </c>
      <c r="R171" s="9">
        <v>11</v>
      </c>
      <c r="S171" s="10">
        <v>1</v>
      </c>
      <c r="T171" s="36"/>
      <c r="U171" s="35"/>
    </row>
    <row r="172" spans="1:21" ht="15" customHeight="1">
      <c r="A172" s="14" t="s">
        <v>76</v>
      </c>
      <c r="B172" s="3" t="s">
        <v>77</v>
      </c>
      <c r="C172" s="42">
        <f t="shared" si="7"/>
        <v>4</v>
      </c>
      <c r="D172" s="43">
        <f t="shared" si="7"/>
        <v>0</v>
      </c>
      <c r="E172" s="27">
        <f t="shared" si="8"/>
        <v>4</v>
      </c>
      <c r="F172" s="9">
        <v>0</v>
      </c>
      <c r="G172" s="10">
        <v>0</v>
      </c>
      <c r="H172" s="9">
        <v>0</v>
      </c>
      <c r="I172" s="10">
        <v>0</v>
      </c>
      <c r="J172" s="9">
        <v>0</v>
      </c>
      <c r="K172" s="10">
        <v>0</v>
      </c>
      <c r="L172" s="9">
        <v>0</v>
      </c>
      <c r="M172" s="10">
        <v>0</v>
      </c>
      <c r="N172" s="9">
        <v>0</v>
      </c>
      <c r="O172" s="10">
        <v>0</v>
      </c>
      <c r="P172" s="9">
        <v>3</v>
      </c>
      <c r="Q172" s="10">
        <v>0</v>
      </c>
      <c r="R172" s="9">
        <v>1</v>
      </c>
      <c r="S172" s="10">
        <v>0</v>
      </c>
      <c r="T172" s="36"/>
      <c r="U172" s="35"/>
    </row>
    <row r="173" spans="1:21" ht="15" customHeight="1">
      <c r="A173" s="14" t="s">
        <v>78</v>
      </c>
      <c r="B173" s="3" t="s">
        <v>79</v>
      </c>
      <c r="C173" s="42">
        <f t="shared" si="7"/>
        <v>50</v>
      </c>
      <c r="D173" s="43">
        <f t="shared" si="7"/>
        <v>3</v>
      </c>
      <c r="E173" s="27">
        <f t="shared" si="8"/>
        <v>53</v>
      </c>
      <c r="F173" s="9">
        <v>1</v>
      </c>
      <c r="G173" s="10">
        <v>0</v>
      </c>
      <c r="H173" s="9">
        <v>5</v>
      </c>
      <c r="I173" s="10">
        <v>1</v>
      </c>
      <c r="J173" s="9">
        <v>6</v>
      </c>
      <c r="K173" s="10">
        <v>0</v>
      </c>
      <c r="L173" s="9">
        <v>6</v>
      </c>
      <c r="M173" s="10">
        <v>0</v>
      </c>
      <c r="N173" s="9">
        <v>10</v>
      </c>
      <c r="O173" s="10">
        <v>0</v>
      </c>
      <c r="P173" s="9">
        <v>12</v>
      </c>
      <c r="Q173" s="10">
        <v>0</v>
      </c>
      <c r="R173" s="9">
        <v>10</v>
      </c>
      <c r="S173" s="10">
        <v>2</v>
      </c>
      <c r="T173" s="36"/>
      <c r="U173" s="35"/>
    </row>
    <row r="174" spans="1:21" ht="15" customHeight="1">
      <c r="A174" s="14" t="s">
        <v>80</v>
      </c>
      <c r="B174" s="3" t="s">
        <v>81</v>
      </c>
      <c r="C174" s="42">
        <f t="shared" si="7"/>
        <v>101</v>
      </c>
      <c r="D174" s="43">
        <f t="shared" si="7"/>
        <v>12</v>
      </c>
      <c r="E174" s="27">
        <f t="shared" si="8"/>
        <v>113</v>
      </c>
      <c r="F174" s="9">
        <v>12</v>
      </c>
      <c r="G174" s="10">
        <v>0</v>
      </c>
      <c r="H174" s="9">
        <v>7</v>
      </c>
      <c r="I174" s="10">
        <v>5</v>
      </c>
      <c r="J174" s="9">
        <v>17</v>
      </c>
      <c r="K174" s="10">
        <v>2</v>
      </c>
      <c r="L174" s="9">
        <v>13</v>
      </c>
      <c r="M174" s="10">
        <v>0</v>
      </c>
      <c r="N174" s="9">
        <v>3</v>
      </c>
      <c r="O174" s="10">
        <v>0</v>
      </c>
      <c r="P174" s="9">
        <v>26</v>
      </c>
      <c r="Q174" s="10">
        <v>1</v>
      </c>
      <c r="R174" s="9">
        <v>23</v>
      </c>
      <c r="S174" s="10">
        <v>4</v>
      </c>
      <c r="T174" s="36"/>
      <c r="U174" s="35"/>
    </row>
    <row r="175" spans="1:21" ht="15" customHeight="1">
      <c r="A175" s="14" t="s">
        <v>82</v>
      </c>
      <c r="B175" s="3" t="s">
        <v>83</v>
      </c>
      <c r="C175" s="42">
        <f t="shared" si="7"/>
        <v>30</v>
      </c>
      <c r="D175" s="43">
        <f t="shared" si="7"/>
        <v>2</v>
      </c>
      <c r="E175" s="27">
        <f t="shared" si="8"/>
        <v>32</v>
      </c>
      <c r="F175" s="9">
        <v>0</v>
      </c>
      <c r="G175" s="10">
        <v>0</v>
      </c>
      <c r="H175" s="9">
        <v>1</v>
      </c>
      <c r="I175" s="10">
        <v>0</v>
      </c>
      <c r="J175" s="9">
        <v>4</v>
      </c>
      <c r="K175" s="10">
        <v>0</v>
      </c>
      <c r="L175" s="9">
        <v>6</v>
      </c>
      <c r="M175" s="10">
        <v>1</v>
      </c>
      <c r="N175" s="9">
        <v>5</v>
      </c>
      <c r="O175" s="10">
        <v>1</v>
      </c>
      <c r="P175" s="9">
        <v>7</v>
      </c>
      <c r="Q175" s="10">
        <v>0</v>
      </c>
      <c r="R175" s="9">
        <v>7</v>
      </c>
      <c r="S175" s="10">
        <v>0</v>
      </c>
      <c r="T175" s="36"/>
      <c r="U175" s="35"/>
    </row>
    <row r="176" spans="1:21" ht="15" customHeight="1">
      <c r="A176" s="14" t="s">
        <v>84</v>
      </c>
      <c r="B176" s="3" t="s">
        <v>122</v>
      </c>
      <c r="C176" s="42">
        <f t="shared" si="7"/>
        <v>49</v>
      </c>
      <c r="D176" s="43">
        <f t="shared" si="7"/>
        <v>5</v>
      </c>
      <c r="E176" s="27">
        <f t="shared" si="8"/>
        <v>54</v>
      </c>
      <c r="F176" s="9">
        <v>0</v>
      </c>
      <c r="G176" s="10">
        <v>0</v>
      </c>
      <c r="H176" s="9">
        <v>2</v>
      </c>
      <c r="I176" s="10">
        <v>1</v>
      </c>
      <c r="J176" s="9">
        <v>4</v>
      </c>
      <c r="K176" s="10">
        <v>0</v>
      </c>
      <c r="L176" s="9">
        <v>5</v>
      </c>
      <c r="M176" s="10">
        <v>0</v>
      </c>
      <c r="N176" s="9">
        <v>3</v>
      </c>
      <c r="O176" s="10">
        <v>0</v>
      </c>
      <c r="P176" s="9">
        <v>17</v>
      </c>
      <c r="Q176" s="10">
        <v>3</v>
      </c>
      <c r="R176" s="9">
        <v>18</v>
      </c>
      <c r="S176" s="10">
        <v>1</v>
      </c>
      <c r="T176" s="36"/>
      <c r="U176" s="35"/>
    </row>
    <row r="177" spans="1:21" ht="15" customHeight="1">
      <c r="A177" s="14" t="s">
        <v>85</v>
      </c>
      <c r="B177" s="3" t="s">
        <v>86</v>
      </c>
      <c r="C177" s="42">
        <f t="shared" si="7"/>
        <v>73</v>
      </c>
      <c r="D177" s="43">
        <f t="shared" si="7"/>
        <v>7</v>
      </c>
      <c r="E177" s="27">
        <f t="shared" si="8"/>
        <v>80</v>
      </c>
      <c r="F177" s="9">
        <v>1</v>
      </c>
      <c r="G177" s="10">
        <v>0</v>
      </c>
      <c r="H177" s="9">
        <v>4</v>
      </c>
      <c r="I177" s="10">
        <v>0</v>
      </c>
      <c r="J177" s="9">
        <v>7</v>
      </c>
      <c r="K177" s="10">
        <v>0</v>
      </c>
      <c r="L177" s="9">
        <v>3</v>
      </c>
      <c r="M177" s="10">
        <v>0</v>
      </c>
      <c r="N177" s="9">
        <v>4</v>
      </c>
      <c r="O177" s="10">
        <v>2</v>
      </c>
      <c r="P177" s="9">
        <v>26</v>
      </c>
      <c r="Q177" s="10">
        <v>3</v>
      </c>
      <c r="R177" s="9">
        <v>28</v>
      </c>
      <c r="S177" s="10">
        <v>2</v>
      </c>
      <c r="T177" s="36"/>
      <c r="U177" s="35"/>
    </row>
    <row r="178" spans="1:21" ht="15" customHeight="1">
      <c r="A178" s="14" t="s">
        <v>87</v>
      </c>
      <c r="B178" s="3" t="s">
        <v>88</v>
      </c>
      <c r="C178" s="42">
        <f t="shared" si="7"/>
        <v>4</v>
      </c>
      <c r="D178" s="43">
        <f t="shared" si="7"/>
        <v>1</v>
      </c>
      <c r="E178" s="27">
        <f t="shared" si="8"/>
        <v>5</v>
      </c>
      <c r="F178" s="9">
        <v>0</v>
      </c>
      <c r="G178" s="10">
        <v>0</v>
      </c>
      <c r="H178" s="9">
        <v>0</v>
      </c>
      <c r="I178" s="10">
        <v>0</v>
      </c>
      <c r="J178" s="9">
        <v>0</v>
      </c>
      <c r="K178" s="10">
        <v>0</v>
      </c>
      <c r="L178" s="9">
        <v>0</v>
      </c>
      <c r="M178" s="10">
        <v>0</v>
      </c>
      <c r="N178" s="9">
        <v>0</v>
      </c>
      <c r="O178" s="10">
        <v>0</v>
      </c>
      <c r="P178" s="9">
        <v>3</v>
      </c>
      <c r="Q178" s="10">
        <v>1</v>
      </c>
      <c r="R178" s="9">
        <v>1</v>
      </c>
      <c r="S178" s="10">
        <v>0</v>
      </c>
      <c r="T178" s="36"/>
      <c r="U178" s="35"/>
    </row>
    <row r="179" spans="1:21" ht="15" customHeight="1">
      <c r="A179" s="14" t="s">
        <v>89</v>
      </c>
      <c r="B179" s="3" t="s">
        <v>90</v>
      </c>
      <c r="C179" s="42">
        <f t="shared" si="7"/>
        <v>16</v>
      </c>
      <c r="D179" s="43">
        <f t="shared" si="7"/>
        <v>2</v>
      </c>
      <c r="E179" s="27">
        <f t="shared" si="8"/>
        <v>18</v>
      </c>
      <c r="F179" s="9">
        <v>0</v>
      </c>
      <c r="G179" s="10">
        <v>0</v>
      </c>
      <c r="H179" s="9">
        <v>0</v>
      </c>
      <c r="I179" s="10">
        <v>0</v>
      </c>
      <c r="J179" s="9">
        <v>4</v>
      </c>
      <c r="K179" s="10">
        <v>1</v>
      </c>
      <c r="L179" s="9">
        <v>1</v>
      </c>
      <c r="M179" s="10">
        <v>0</v>
      </c>
      <c r="N179" s="9">
        <v>0</v>
      </c>
      <c r="O179" s="10">
        <v>0</v>
      </c>
      <c r="P179" s="9">
        <v>8</v>
      </c>
      <c r="Q179" s="10">
        <v>1</v>
      </c>
      <c r="R179" s="9">
        <v>3</v>
      </c>
      <c r="S179" s="10">
        <v>0</v>
      </c>
      <c r="T179" s="36"/>
      <c r="U179" s="35"/>
    </row>
    <row r="180" spans="1:21" ht="15" customHeight="1">
      <c r="A180" s="14" t="s">
        <v>91</v>
      </c>
      <c r="B180" s="3" t="s">
        <v>92</v>
      </c>
      <c r="C180" s="42">
        <f t="shared" si="7"/>
        <v>17</v>
      </c>
      <c r="D180" s="43">
        <f t="shared" si="7"/>
        <v>5</v>
      </c>
      <c r="E180" s="27">
        <f t="shared" si="8"/>
        <v>22</v>
      </c>
      <c r="F180" s="9">
        <v>4</v>
      </c>
      <c r="G180" s="10">
        <v>0</v>
      </c>
      <c r="H180" s="9">
        <v>1</v>
      </c>
      <c r="I180" s="10">
        <v>1</v>
      </c>
      <c r="J180" s="9">
        <v>3</v>
      </c>
      <c r="K180" s="10">
        <v>3</v>
      </c>
      <c r="L180" s="9">
        <v>1</v>
      </c>
      <c r="M180" s="10">
        <v>0</v>
      </c>
      <c r="N180" s="9">
        <v>2</v>
      </c>
      <c r="O180" s="10">
        <v>1</v>
      </c>
      <c r="P180" s="9">
        <v>5</v>
      </c>
      <c r="Q180" s="10">
        <v>0</v>
      </c>
      <c r="R180" s="9">
        <v>1</v>
      </c>
      <c r="S180" s="10">
        <v>0</v>
      </c>
      <c r="T180" s="36"/>
      <c r="U180" s="35"/>
    </row>
    <row r="181" spans="1:21" ht="15" customHeight="1">
      <c r="A181" s="14" t="s">
        <v>93</v>
      </c>
      <c r="B181" s="3" t="s">
        <v>94</v>
      </c>
      <c r="C181" s="42">
        <f t="shared" si="7"/>
        <v>41</v>
      </c>
      <c r="D181" s="43">
        <f t="shared" si="7"/>
        <v>8</v>
      </c>
      <c r="E181" s="27">
        <f t="shared" si="8"/>
        <v>49</v>
      </c>
      <c r="F181" s="9">
        <v>7</v>
      </c>
      <c r="G181" s="10">
        <v>4</v>
      </c>
      <c r="H181" s="9">
        <v>2</v>
      </c>
      <c r="I181" s="10">
        <v>2</v>
      </c>
      <c r="J181" s="9">
        <v>6</v>
      </c>
      <c r="K181" s="10">
        <v>0</v>
      </c>
      <c r="L181" s="9">
        <v>4</v>
      </c>
      <c r="M181" s="10">
        <v>0</v>
      </c>
      <c r="N181" s="9">
        <v>4</v>
      </c>
      <c r="O181" s="10">
        <v>1</v>
      </c>
      <c r="P181" s="9">
        <v>5</v>
      </c>
      <c r="Q181" s="10">
        <v>0</v>
      </c>
      <c r="R181" s="9">
        <v>13</v>
      </c>
      <c r="S181" s="10">
        <v>1</v>
      </c>
      <c r="T181" s="36"/>
      <c r="U181" s="35"/>
    </row>
    <row r="182" spans="1:21" ht="15" customHeight="1">
      <c r="A182" s="32" t="s">
        <v>147</v>
      </c>
      <c r="B182" s="3" t="s">
        <v>148</v>
      </c>
      <c r="C182" s="42">
        <f>F182+H182+J182+L182+N182+P182+R182</f>
        <v>15</v>
      </c>
      <c r="D182" s="43">
        <f>G182+I182+K182+M182+O182+Q182+S182</f>
        <v>3</v>
      </c>
      <c r="E182" s="27">
        <f>C182+D182</f>
        <v>18</v>
      </c>
      <c r="F182" s="9">
        <v>0</v>
      </c>
      <c r="G182" s="10">
        <v>0</v>
      </c>
      <c r="H182" s="9">
        <v>0</v>
      </c>
      <c r="I182" s="10">
        <v>0</v>
      </c>
      <c r="J182" s="9">
        <v>0</v>
      </c>
      <c r="K182" s="10">
        <v>0</v>
      </c>
      <c r="L182" s="9">
        <v>0</v>
      </c>
      <c r="M182" s="10">
        <v>0</v>
      </c>
      <c r="N182" s="9">
        <v>0</v>
      </c>
      <c r="O182" s="10">
        <v>1</v>
      </c>
      <c r="P182" s="9">
        <v>14</v>
      </c>
      <c r="Q182" s="10">
        <v>2</v>
      </c>
      <c r="R182" s="9">
        <v>1</v>
      </c>
      <c r="S182" s="10">
        <v>0</v>
      </c>
      <c r="T182" s="36"/>
      <c r="U182" s="35"/>
    </row>
    <row r="183" spans="1:21" ht="15" customHeight="1">
      <c r="A183" s="14" t="s">
        <v>95</v>
      </c>
      <c r="B183" s="3" t="s">
        <v>123</v>
      </c>
      <c r="C183" s="42">
        <f t="shared" si="7"/>
        <v>3</v>
      </c>
      <c r="D183" s="43">
        <f t="shared" si="7"/>
        <v>1</v>
      </c>
      <c r="E183" s="27">
        <f t="shared" si="8"/>
        <v>4</v>
      </c>
      <c r="F183" s="9">
        <v>0</v>
      </c>
      <c r="G183" s="10">
        <v>0</v>
      </c>
      <c r="H183" s="9">
        <v>0</v>
      </c>
      <c r="I183" s="10">
        <v>0</v>
      </c>
      <c r="J183" s="9">
        <v>0</v>
      </c>
      <c r="K183" s="10">
        <v>0</v>
      </c>
      <c r="L183" s="9">
        <v>0</v>
      </c>
      <c r="M183" s="10">
        <v>0</v>
      </c>
      <c r="N183" s="9">
        <v>0</v>
      </c>
      <c r="O183" s="10">
        <v>0</v>
      </c>
      <c r="P183" s="9">
        <v>3</v>
      </c>
      <c r="Q183" s="10">
        <v>1</v>
      </c>
      <c r="R183" s="9">
        <v>0</v>
      </c>
      <c r="S183" s="10">
        <v>0</v>
      </c>
      <c r="T183" s="36"/>
      <c r="U183" s="35"/>
    </row>
    <row r="184" spans="1:21" ht="15" customHeight="1">
      <c r="A184" s="14" t="s">
        <v>96</v>
      </c>
      <c r="B184" s="3" t="s">
        <v>97</v>
      </c>
      <c r="C184" s="42">
        <f t="shared" si="7"/>
        <v>15</v>
      </c>
      <c r="D184" s="43">
        <f t="shared" si="7"/>
        <v>2</v>
      </c>
      <c r="E184" s="27">
        <f t="shared" si="8"/>
        <v>17</v>
      </c>
      <c r="F184" s="9">
        <v>0</v>
      </c>
      <c r="G184" s="10">
        <v>0</v>
      </c>
      <c r="H184" s="9">
        <v>1</v>
      </c>
      <c r="I184" s="10">
        <v>0</v>
      </c>
      <c r="J184" s="9">
        <v>1</v>
      </c>
      <c r="K184" s="10">
        <v>0</v>
      </c>
      <c r="L184" s="9">
        <v>0</v>
      </c>
      <c r="M184" s="10">
        <v>0</v>
      </c>
      <c r="N184" s="9">
        <v>5</v>
      </c>
      <c r="O184" s="10">
        <v>1</v>
      </c>
      <c r="P184" s="9">
        <v>5</v>
      </c>
      <c r="Q184" s="10">
        <v>1</v>
      </c>
      <c r="R184" s="9">
        <v>3</v>
      </c>
      <c r="S184" s="10">
        <v>0</v>
      </c>
      <c r="T184" s="36"/>
      <c r="U184" s="35"/>
    </row>
    <row r="185" spans="1:21" ht="15" customHeight="1">
      <c r="A185" s="14" t="s">
        <v>98</v>
      </c>
      <c r="B185" s="3" t="s">
        <v>99</v>
      </c>
      <c r="C185" s="42">
        <f t="shared" si="7"/>
        <v>16</v>
      </c>
      <c r="D185" s="43">
        <f t="shared" si="7"/>
        <v>0</v>
      </c>
      <c r="E185" s="27">
        <f t="shared" si="8"/>
        <v>16</v>
      </c>
      <c r="F185" s="9">
        <v>0</v>
      </c>
      <c r="G185" s="10">
        <v>0</v>
      </c>
      <c r="H185" s="9">
        <v>0</v>
      </c>
      <c r="I185" s="10">
        <v>0</v>
      </c>
      <c r="J185" s="9">
        <v>1</v>
      </c>
      <c r="K185" s="10">
        <v>0</v>
      </c>
      <c r="L185" s="9">
        <v>1</v>
      </c>
      <c r="M185" s="10">
        <v>0</v>
      </c>
      <c r="N185" s="9">
        <v>1</v>
      </c>
      <c r="O185" s="10">
        <v>0</v>
      </c>
      <c r="P185" s="9">
        <v>2</v>
      </c>
      <c r="Q185" s="10">
        <v>0</v>
      </c>
      <c r="R185" s="9">
        <v>11</v>
      </c>
      <c r="S185" s="10">
        <v>0</v>
      </c>
      <c r="T185" s="36"/>
      <c r="U185" s="35"/>
    </row>
    <row r="186" spans="1:21" ht="15" customHeight="1">
      <c r="A186" s="14" t="s">
        <v>100</v>
      </c>
      <c r="B186" s="3" t="s">
        <v>124</v>
      </c>
      <c r="C186" s="42">
        <f t="shared" si="7"/>
        <v>6</v>
      </c>
      <c r="D186" s="43">
        <f t="shared" si="7"/>
        <v>0</v>
      </c>
      <c r="E186" s="27">
        <f t="shared" si="8"/>
        <v>6</v>
      </c>
      <c r="F186" s="9">
        <v>0</v>
      </c>
      <c r="G186" s="10">
        <v>0</v>
      </c>
      <c r="H186" s="9">
        <v>0</v>
      </c>
      <c r="I186" s="10">
        <v>0</v>
      </c>
      <c r="J186" s="9">
        <v>0</v>
      </c>
      <c r="K186" s="10">
        <v>0</v>
      </c>
      <c r="L186" s="9">
        <v>0</v>
      </c>
      <c r="M186" s="10">
        <v>0</v>
      </c>
      <c r="N186" s="9">
        <v>0</v>
      </c>
      <c r="O186" s="10">
        <v>0</v>
      </c>
      <c r="P186" s="9">
        <v>1</v>
      </c>
      <c r="Q186" s="10">
        <v>0</v>
      </c>
      <c r="R186" s="9">
        <v>5</v>
      </c>
      <c r="S186" s="10">
        <v>0</v>
      </c>
      <c r="T186" s="36"/>
      <c r="U186" s="35"/>
    </row>
    <row r="187" spans="1:21" ht="15" customHeight="1">
      <c r="A187" s="14" t="s">
        <v>101</v>
      </c>
      <c r="B187" s="3" t="s">
        <v>125</v>
      </c>
      <c r="C187" s="42">
        <f t="shared" si="7"/>
        <v>21</v>
      </c>
      <c r="D187" s="43">
        <f t="shared" si="7"/>
        <v>3</v>
      </c>
      <c r="E187" s="27">
        <f t="shared" si="8"/>
        <v>24</v>
      </c>
      <c r="F187" s="9">
        <v>5</v>
      </c>
      <c r="G187" s="10">
        <v>0</v>
      </c>
      <c r="H187" s="9">
        <v>4</v>
      </c>
      <c r="I187" s="10">
        <v>0</v>
      </c>
      <c r="J187" s="9">
        <v>1</v>
      </c>
      <c r="K187" s="10">
        <v>1</v>
      </c>
      <c r="L187" s="9">
        <v>1</v>
      </c>
      <c r="M187" s="10">
        <v>0</v>
      </c>
      <c r="N187" s="9">
        <v>2</v>
      </c>
      <c r="O187" s="10">
        <v>0</v>
      </c>
      <c r="P187" s="9">
        <v>6</v>
      </c>
      <c r="Q187" s="10">
        <v>1</v>
      </c>
      <c r="R187" s="9">
        <v>2</v>
      </c>
      <c r="S187" s="10">
        <v>1</v>
      </c>
      <c r="T187" s="36"/>
      <c r="U187" s="35"/>
    </row>
    <row r="188" spans="1:21" ht="15" customHeight="1">
      <c r="A188" s="14" t="s">
        <v>102</v>
      </c>
      <c r="B188" s="3" t="s">
        <v>126</v>
      </c>
      <c r="C188" s="42">
        <f t="shared" si="7"/>
        <v>35</v>
      </c>
      <c r="D188" s="43">
        <f t="shared" si="7"/>
        <v>6</v>
      </c>
      <c r="E188" s="27">
        <f t="shared" si="8"/>
        <v>41</v>
      </c>
      <c r="F188" s="9">
        <v>1</v>
      </c>
      <c r="G188" s="10">
        <v>0</v>
      </c>
      <c r="H188" s="9">
        <v>4</v>
      </c>
      <c r="I188" s="10">
        <v>0</v>
      </c>
      <c r="J188" s="9">
        <v>4</v>
      </c>
      <c r="K188" s="10">
        <v>0</v>
      </c>
      <c r="L188" s="9">
        <v>1</v>
      </c>
      <c r="M188" s="10">
        <v>2</v>
      </c>
      <c r="N188" s="9">
        <v>4</v>
      </c>
      <c r="O188" s="10">
        <v>0</v>
      </c>
      <c r="P188" s="9">
        <v>8</v>
      </c>
      <c r="Q188" s="10">
        <v>2</v>
      </c>
      <c r="R188" s="9">
        <v>13</v>
      </c>
      <c r="S188" s="10">
        <v>2</v>
      </c>
      <c r="T188" s="36"/>
      <c r="U188" s="35"/>
    </row>
    <row r="189" spans="1:21" ht="15" customHeight="1">
      <c r="A189" s="14" t="s">
        <v>103</v>
      </c>
      <c r="B189" s="3" t="s">
        <v>104</v>
      </c>
      <c r="C189" s="42">
        <f t="shared" si="7"/>
        <v>196</v>
      </c>
      <c r="D189" s="43">
        <f t="shared" si="7"/>
        <v>56</v>
      </c>
      <c r="E189" s="27">
        <f t="shared" si="8"/>
        <v>252</v>
      </c>
      <c r="F189" s="9">
        <v>43</v>
      </c>
      <c r="G189" s="10">
        <v>14</v>
      </c>
      <c r="H189" s="9">
        <v>52</v>
      </c>
      <c r="I189" s="10">
        <v>17</v>
      </c>
      <c r="J189" s="9">
        <v>33</v>
      </c>
      <c r="K189" s="10">
        <v>7</v>
      </c>
      <c r="L189" s="9">
        <v>8</v>
      </c>
      <c r="M189" s="10">
        <v>1</v>
      </c>
      <c r="N189" s="9">
        <v>7</v>
      </c>
      <c r="O189" s="10">
        <v>3</v>
      </c>
      <c r="P189" s="9">
        <v>29</v>
      </c>
      <c r="Q189" s="10">
        <v>5</v>
      </c>
      <c r="R189" s="9">
        <v>24</v>
      </c>
      <c r="S189" s="10">
        <v>9</v>
      </c>
      <c r="T189" s="36"/>
      <c r="U189" s="35"/>
    </row>
    <row r="190" spans="1:21" ht="15" customHeight="1">
      <c r="A190" s="14" t="s">
        <v>105</v>
      </c>
      <c r="B190" s="3" t="s">
        <v>106</v>
      </c>
      <c r="C190" s="42">
        <f t="shared" si="7"/>
        <v>0</v>
      </c>
      <c r="D190" s="43">
        <f t="shared" si="7"/>
        <v>0</v>
      </c>
      <c r="E190" s="27">
        <f t="shared" si="8"/>
        <v>0</v>
      </c>
      <c r="F190" s="9">
        <v>0</v>
      </c>
      <c r="G190" s="10">
        <v>0</v>
      </c>
      <c r="H190" s="9">
        <v>0</v>
      </c>
      <c r="I190" s="10">
        <v>0</v>
      </c>
      <c r="J190" s="9">
        <v>0</v>
      </c>
      <c r="K190" s="10">
        <v>0</v>
      </c>
      <c r="L190" s="9">
        <v>0</v>
      </c>
      <c r="M190" s="10">
        <v>0</v>
      </c>
      <c r="N190" s="9">
        <v>0</v>
      </c>
      <c r="O190" s="10">
        <v>0</v>
      </c>
      <c r="P190" s="9">
        <v>0</v>
      </c>
      <c r="Q190" s="10">
        <v>0</v>
      </c>
      <c r="R190" s="9">
        <v>0</v>
      </c>
      <c r="S190" s="10">
        <v>0</v>
      </c>
      <c r="T190" s="36"/>
      <c r="U190" s="35"/>
    </row>
    <row r="191" spans="1:21" ht="15" customHeight="1">
      <c r="A191" s="14" t="s">
        <v>110</v>
      </c>
      <c r="B191" s="55" t="s">
        <v>154</v>
      </c>
      <c r="C191" s="42">
        <f t="shared" si="7"/>
        <v>18</v>
      </c>
      <c r="D191" s="43">
        <f t="shared" si="7"/>
        <v>2</v>
      </c>
      <c r="E191" s="27">
        <f t="shared" si="8"/>
        <v>20</v>
      </c>
      <c r="F191" s="9">
        <v>1</v>
      </c>
      <c r="G191" s="10">
        <v>0</v>
      </c>
      <c r="H191" s="9">
        <v>1</v>
      </c>
      <c r="I191" s="10">
        <v>1</v>
      </c>
      <c r="J191" s="9">
        <v>2</v>
      </c>
      <c r="K191" s="10">
        <v>0</v>
      </c>
      <c r="L191" s="9">
        <v>2</v>
      </c>
      <c r="M191" s="10">
        <v>0</v>
      </c>
      <c r="N191" s="9">
        <v>0</v>
      </c>
      <c r="O191" s="10">
        <v>0</v>
      </c>
      <c r="P191" s="9">
        <v>5</v>
      </c>
      <c r="Q191" s="10">
        <v>0</v>
      </c>
      <c r="R191" s="9">
        <v>7</v>
      </c>
      <c r="S191" s="10">
        <v>1</v>
      </c>
      <c r="T191" s="36"/>
      <c r="U191" s="35"/>
    </row>
    <row r="192" spans="1:21" ht="15" customHeight="1">
      <c r="A192" s="32" t="s">
        <v>130</v>
      </c>
      <c r="B192" s="3" t="s">
        <v>132</v>
      </c>
      <c r="C192" s="42">
        <f t="shared" si="7"/>
        <v>66</v>
      </c>
      <c r="D192" s="43">
        <f t="shared" si="7"/>
        <v>10</v>
      </c>
      <c r="E192" s="27">
        <f t="shared" si="8"/>
        <v>76</v>
      </c>
      <c r="F192" s="9">
        <v>2</v>
      </c>
      <c r="G192" s="10">
        <v>0</v>
      </c>
      <c r="H192" s="9">
        <v>5</v>
      </c>
      <c r="I192" s="10">
        <v>0</v>
      </c>
      <c r="J192" s="9">
        <v>10</v>
      </c>
      <c r="K192" s="10">
        <v>1</v>
      </c>
      <c r="L192" s="9">
        <v>7</v>
      </c>
      <c r="M192" s="10">
        <v>0</v>
      </c>
      <c r="N192" s="9">
        <v>5</v>
      </c>
      <c r="O192" s="10">
        <v>0</v>
      </c>
      <c r="P192" s="9">
        <v>10</v>
      </c>
      <c r="Q192" s="10">
        <v>2</v>
      </c>
      <c r="R192" s="9">
        <v>27</v>
      </c>
      <c r="S192" s="10">
        <v>7</v>
      </c>
      <c r="T192" s="36"/>
      <c r="U192" s="35"/>
    </row>
    <row r="193" spans="1:21" ht="15" customHeight="1">
      <c r="A193" s="32" t="s">
        <v>131</v>
      </c>
      <c r="B193" s="3" t="s">
        <v>133</v>
      </c>
      <c r="C193" s="42">
        <f aca="true" t="shared" si="9" ref="C193:D197">F193+H193+J193+L193+N193+P193+R193</f>
        <v>23</v>
      </c>
      <c r="D193" s="43">
        <f t="shared" si="9"/>
        <v>4</v>
      </c>
      <c r="E193" s="27">
        <f>C193+D193</f>
        <v>27</v>
      </c>
      <c r="F193" s="9">
        <v>0</v>
      </c>
      <c r="G193" s="10">
        <v>0</v>
      </c>
      <c r="H193" s="9">
        <v>4</v>
      </c>
      <c r="I193" s="10">
        <v>0</v>
      </c>
      <c r="J193" s="9">
        <v>2</v>
      </c>
      <c r="K193" s="10">
        <v>0</v>
      </c>
      <c r="L193" s="9">
        <v>2</v>
      </c>
      <c r="M193" s="10">
        <v>0</v>
      </c>
      <c r="N193" s="9">
        <v>1</v>
      </c>
      <c r="O193" s="10">
        <v>1</v>
      </c>
      <c r="P193" s="9">
        <v>8</v>
      </c>
      <c r="Q193" s="10">
        <v>1</v>
      </c>
      <c r="R193" s="9">
        <v>6</v>
      </c>
      <c r="S193" s="10">
        <v>2</v>
      </c>
      <c r="T193" s="36"/>
      <c r="U193" s="35"/>
    </row>
    <row r="194" spans="1:21" ht="15" customHeight="1">
      <c r="A194" s="32" t="s">
        <v>135</v>
      </c>
      <c r="B194" s="3" t="s">
        <v>136</v>
      </c>
      <c r="C194" s="42">
        <f t="shared" si="9"/>
        <v>30</v>
      </c>
      <c r="D194" s="43">
        <f t="shared" si="9"/>
        <v>13</v>
      </c>
      <c r="E194" s="27">
        <f>C194+D194</f>
        <v>43</v>
      </c>
      <c r="F194" s="9">
        <v>6</v>
      </c>
      <c r="G194" s="10">
        <v>0</v>
      </c>
      <c r="H194" s="9">
        <v>4</v>
      </c>
      <c r="I194" s="10">
        <v>1</v>
      </c>
      <c r="J194" s="9">
        <v>6</v>
      </c>
      <c r="K194" s="10">
        <v>2</v>
      </c>
      <c r="L194" s="9">
        <v>3</v>
      </c>
      <c r="M194" s="10">
        <v>0</v>
      </c>
      <c r="N194" s="9">
        <v>0</v>
      </c>
      <c r="O194" s="10">
        <v>0</v>
      </c>
      <c r="P194" s="9">
        <v>7</v>
      </c>
      <c r="Q194" s="10">
        <v>6</v>
      </c>
      <c r="R194" s="9">
        <v>4</v>
      </c>
      <c r="S194" s="10">
        <v>4</v>
      </c>
      <c r="T194" s="36"/>
      <c r="U194" s="35"/>
    </row>
    <row r="195" spans="1:21" ht="15" customHeight="1">
      <c r="A195" s="32" t="s">
        <v>145</v>
      </c>
      <c r="B195" s="3" t="s">
        <v>146</v>
      </c>
      <c r="C195" s="42">
        <f t="shared" si="9"/>
        <v>152</v>
      </c>
      <c r="D195" s="43">
        <f t="shared" si="9"/>
        <v>26</v>
      </c>
      <c r="E195" s="27">
        <f>C195+D195</f>
        <v>178</v>
      </c>
      <c r="F195" s="9">
        <v>11</v>
      </c>
      <c r="G195" s="10">
        <v>4</v>
      </c>
      <c r="H195" s="9">
        <v>23</v>
      </c>
      <c r="I195" s="10">
        <v>6</v>
      </c>
      <c r="J195" s="9">
        <v>26</v>
      </c>
      <c r="K195" s="10">
        <v>0</v>
      </c>
      <c r="L195" s="9">
        <v>19</v>
      </c>
      <c r="M195" s="10">
        <v>4</v>
      </c>
      <c r="N195" s="9">
        <v>11</v>
      </c>
      <c r="O195" s="10">
        <v>6</v>
      </c>
      <c r="P195" s="9">
        <v>24</v>
      </c>
      <c r="Q195" s="10">
        <v>1</v>
      </c>
      <c r="R195" s="9">
        <v>38</v>
      </c>
      <c r="S195" s="10">
        <v>5</v>
      </c>
      <c r="T195" s="36"/>
      <c r="U195" s="35"/>
    </row>
    <row r="196" spans="1:21" ht="15" customHeight="1">
      <c r="A196" s="32" t="s">
        <v>149</v>
      </c>
      <c r="B196" s="55" t="s">
        <v>150</v>
      </c>
      <c r="C196" s="42">
        <f t="shared" si="9"/>
        <v>0</v>
      </c>
      <c r="D196" s="43">
        <f t="shared" si="9"/>
        <v>0</v>
      </c>
      <c r="E196" s="27">
        <f>C196+D196</f>
        <v>0</v>
      </c>
      <c r="F196" s="9">
        <v>0</v>
      </c>
      <c r="G196" s="10">
        <v>0</v>
      </c>
      <c r="H196" s="9">
        <v>0</v>
      </c>
      <c r="I196" s="10">
        <v>0</v>
      </c>
      <c r="J196" s="9">
        <v>0</v>
      </c>
      <c r="K196" s="10">
        <v>0</v>
      </c>
      <c r="L196" s="9">
        <v>0</v>
      </c>
      <c r="M196" s="10">
        <v>0</v>
      </c>
      <c r="N196" s="9">
        <v>0</v>
      </c>
      <c r="O196" s="10">
        <v>0</v>
      </c>
      <c r="P196" s="9">
        <v>0</v>
      </c>
      <c r="Q196" s="10">
        <v>0</v>
      </c>
      <c r="R196" s="9">
        <v>0</v>
      </c>
      <c r="S196" s="10">
        <v>0</v>
      </c>
      <c r="T196" s="36"/>
      <c r="U196" s="35"/>
    </row>
    <row r="197" spans="1:21" ht="15" customHeight="1">
      <c r="A197" s="32" t="s">
        <v>153</v>
      </c>
      <c r="B197" s="55" t="s">
        <v>152</v>
      </c>
      <c r="C197" s="42">
        <f t="shared" si="9"/>
        <v>68</v>
      </c>
      <c r="D197" s="43">
        <f t="shared" si="9"/>
        <v>26</v>
      </c>
      <c r="E197" s="27">
        <f>C197+D197</f>
        <v>94</v>
      </c>
      <c r="F197" s="9">
        <v>7</v>
      </c>
      <c r="G197" s="10">
        <v>2</v>
      </c>
      <c r="H197" s="9">
        <v>2</v>
      </c>
      <c r="I197" s="10">
        <v>13</v>
      </c>
      <c r="J197" s="9">
        <v>8</v>
      </c>
      <c r="K197" s="10">
        <v>4</v>
      </c>
      <c r="L197" s="9">
        <v>5</v>
      </c>
      <c r="M197" s="10">
        <v>1</v>
      </c>
      <c r="N197" s="9">
        <v>2</v>
      </c>
      <c r="O197" s="10">
        <v>0</v>
      </c>
      <c r="P197" s="9">
        <v>25</v>
      </c>
      <c r="Q197" s="10">
        <v>3</v>
      </c>
      <c r="R197" s="9">
        <v>19</v>
      </c>
      <c r="S197" s="10">
        <v>3</v>
      </c>
      <c r="T197" s="36"/>
      <c r="U197" s="35"/>
    </row>
    <row r="198" spans="1:19" ht="15" customHeight="1">
      <c r="A198" s="90" t="s">
        <v>107</v>
      </c>
      <c r="B198" s="91"/>
      <c r="C198" s="28">
        <f>SUM(C135:C197)</f>
        <v>2735</v>
      </c>
      <c r="D198" s="28">
        <f>SUM(D135:D197)</f>
        <v>548</v>
      </c>
      <c r="E198" s="28">
        <f>SUM(E135:E197)</f>
        <v>3283</v>
      </c>
      <c r="F198" s="28">
        <f>SUM(F135:F197)</f>
        <v>325</v>
      </c>
      <c r="G198" s="29">
        <f>SUM(G135:G197)</f>
        <v>101</v>
      </c>
      <c r="H198" s="28">
        <f aca="true" t="shared" si="10" ref="H198:S198">SUM(H135:H197)</f>
        <v>364</v>
      </c>
      <c r="I198" s="29">
        <f t="shared" si="10"/>
        <v>138</v>
      </c>
      <c r="J198" s="28">
        <f t="shared" si="10"/>
        <v>350</v>
      </c>
      <c r="K198" s="29">
        <f t="shared" si="10"/>
        <v>59</v>
      </c>
      <c r="L198" s="28">
        <f t="shared" si="10"/>
        <v>245</v>
      </c>
      <c r="M198" s="29">
        <f t="shared" si="10"/>
        <v>23</v>
      </c>
      <c r="N198" s="28">
        <f t="shared" si="10"/>
        <v>181</v>
      </c>
      <c r="O198" s="29">
        <f t="shared" si="10"/>
        <v>38</v>
      </c>
      <c r="P198" s="28">
        <f t="shared" si="10"/>
        <v>574</v>
      </c>
      <c r="Q198" s="29">
        <f t="shared" si="10"/>
        <v>85</v>
      </c>
      <c r="R198" s="28">
        <f t="shared" si="10"/>
        <v>696</v>
      </c>
      <c r="S198" s="29">
        <f t="shared" si="10"/>
        <v>104</v>
      </c>
    </row>
    <row r="199" spans="3:19" s="16" customFormat="1" ht="12">
      <c r="C199" s="24"/>
      <c r="D199" s="24"/>
      <c r="E199" s="2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3:19" s="16" customFormat="1" ht="12">
      <c r="C200" s="24"/>
      <c r="D200" s="24"/>
      <c r="E200" s="2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3:19" s="16" customFormat="1" ht="12">
      <c r="C201" s="24"/>
      <c r="D201" s="24"/>
      <c r="E201" s="2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3:19" s="16" customFormat="1" ht="12">
      <c r="C202" s="24"/>
      <c r="D202" s="24"/>
      <c r="E202" s="2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3:19" s="16" customFormat="1" ht="12">
      <c r="C203" s="24"/>
      <c r="D203" s="24"/>
      <c r="E203" s="2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3:19" s="16" customFormat="1" ht="12">
      <c r="C204" s="24"/>
      <c r="D204" s="24"/>
      <c r="E204" s="2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3:19" s="16" customFormat="1" ht="12">
      <c r="C205" s="24"/>
      <c r="D205" s="24"/>
      <c r="E205" s="2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3:19" s="16" customFormat="1" ht="12">
      <c r="C206" s="24"/>
      <c r="D206" s="24"/>
      <c r="E206" s="2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3:19" s="16" customFormat="1" ht="12">
      <c r="C207" s="24"/>
      <c r="D207" s="24"/>
      <c r="E207" s="2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3:19" s="16" customFormat="1" ht="12">
      <c r="C208" s="24"/>
      <c r="D208" s="24"/>
      <c r="E208" s="2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3:19" s="16" customFormat="1" ht="12">
      <c r="C209" s="24"/>
      <c r="D209" s="24"/>
      <c r="E209" s="2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3:19" s="16" customFormat="1" ht="12">
      <c r="C210" s="24"/>
      <c r="D210" s="24"/>
      <c r="E210" s="2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3:19" s="16" customFormat="1" ht="12">
      <c r="C211" s="24"/>
      <c r="D211" s="24"/>
      <c r="E211" s="2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3:19" s="16" customFormat="1" ht="12">
      <c r="C212" s="24"/>
      <c r="D212" s="24"/>
      <c r="E212" s="2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3:19" s="16" customFormat="1" ht="12">
      <c r="C213" s="24"/>
      <c r="D213" s="24"/>
      <c r="E213" s="2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3:19" s="16" customFormat="1" ht="12">
      <c r="C214" s="24"/>
      <c r="D214" s="24"/>
      <c r="E214" s="2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3:19" s="16" customFormat="1" ht="12">
      <c r="C215" s="24"/>
      <c r="D215" s="24"/>
      <c r="E215" s="2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3:19" s="16" customFormat="1" ht="12">
      <c r="C216" s="24"/>
      <c r="D216" s="24"/>
      <c r="E216" s="2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3:19" s="16" customFormat="1" ht="12">
      <c r="C217" s="24"/>
      <c r="D217" s="24"/>
      <c r="E217" s="2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3:19" s="16" customFormat="1" ht="12">
      <c r="C218" s="24"/>
      <c r="D218" s="24"/>
      <c r="E218" s="2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3:19" s="16" customFormat="1" ht="12">
      <c r="C219" s="24"/>
      <c r="D219" s="24"/>
      <c r="E219" s="2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3:19" s="16" customFormat="1" ht="12">
      <c r="C220" s="24"/>
      <c r="D220" s="24"/>
      <c r="E220" s="2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3:19" s="16" customFormat="1" ht="12">
      <c r="C221" s="24"/>
      <c r="D221" s="24"/>
      <c r="E221" s="2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3:19" s="16" customFormat="1" ht="12">
      <c r="C222" s="24"/>
      <c r="D222" s="24"/>
      <c r="E222" s="2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3:19" s="16" customFormat="1" ht="12">
      <c r="C223" s="24"/>
      <c r="D223" s="24"/>
      <c r="E223" s="2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3:19" s="16" customFormat="1" ht="12">
      <c r="C224" s="24"/>
      <c r="D224" s="24"/>
      <c r="E224" s="2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3:19" s="16" customFormat="1" ht="12">
      <c r="C225" s="24"/>
      <c r="D225" s="24"/>
      <c r="E225" s="2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3:19" s="16" customFormat="1" ht="12">
      <c r="C226" s="24"/>
      <c r="D226" s="24"/>
      <c r="E226" s="2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3:19" s="16" customFormat="1" ht="12">
      <c r="C227" s="24"/>
      <c r="D227" s="24"/>
      <c r="E227" s="2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3:19" s="16" customFormat="1" ht="12">
      <c r="C228" s="24"/>
      <c r="D228" s="24"/>
      <c r="E228" s="2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3:19" s="16" customFormat="1" ht="12">
      <c r="C229" s="24"/>
      <c r="D229" s="24"/>
      <c r="E229" s="2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3:19" s="16" customFormat="1" ht="12">
      <c r="C230" s="24"/>
      <c r="D230" s="24"/>
      <c r="E230" s="2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3:19" s="16" customFormat="1" ht="12">
      <c r="C231" s="24"/>
      <c r="D231" s="24"/>
      <c r="E231" s="2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3:19" s="16" customFormat="1" ht="12">
      <c r="C232" s="24"/>
      <c r="D232" s="24"/>
      <c r="E232" s="2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3:19" s="16" customFormat="1" ht="12">
      <c r="C233" s="24"/>
      <c r="D233" s="24"/>
      <c r="E233" s="2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3:19" s="16" customFormat="1" ht="12">
      <c r="C234" s="24"/>
      <c r="D234" s="24"/>
      <c r="E234" s="2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3:19" s="16" customFormat="1" ht="12">
      <c r="C235" s="24"/>
      <c r="D235" s="24"/>
      <c r="E235" s="2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3:19" s="16" customFormat="1" ht="12">
      <c r="C236" s="24"/>
      <c r="D236" s="24"/>
      <c r="E236" s="2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3:19" s="16" customFormat="1" ht="12">
      <c r="C237" s="24"/>
      <c r="D237" s="24"/>
      <c r="E237" s="2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3:19" s="16" customFormat="1" ht="12">
      <c r="C238" s="24"/>
      <c r="D238" s="24"/>
      <c r="E238" s="2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3:19" s="16" customFormat="1" ht="12">
      <c r="C239" s="24"/>
      <c r="D239" s="24"/>
      <c r="E239" s="2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3:19" s="16" customFormat="1" ht="12">
      <c r="C240" s="24"/>
      <c r="D240" s="24"/>
      <c r="E240" s="2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3:19" s="16" customFormat="1" ht="12">
      <c r="C241" s="24"/>
      <c r="D241" s="24"/>
      <c r="E241" s="2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3:19" s="16" customFormat="1" ht="12">
      <c r="C242" s="24"/>
      <c r="D242" s="24"/>
      <c r="E242" s="2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3:19" s="16" customFormat="1" ht="12">
      <c r="C243" s="24"/>
      <c r="D243" s="24"/>
      <c r="E243" s="2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3:19" s="16" customFormat="1" ht="12">
      <c r="C244" s="24"/>
      <c r="D244" s="24"/>
      <c r="E244" s="2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3:19" s="16" customFormat="1" ht="12">
      <c r="C245" s="24"/>
      <c r="D245" s="24"/>
      <c r="E245" s="2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3:19" s="16" customFormat="1" ht="12">
      <c r="C246" s="24"/>
      <c r="D246" s="24"/>
      <c r="E246" s="2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3:19" s="16" customFormat="1" ht="12">
      <c r="C247" s="24"/>
      <c r="D247" s="24"/>
      <c r="E247" s="2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3:19" s="16" customFormat="1" ht="12">
      <c r="C248" s="24"/>
      <c r="D248" s="24"/>
      <c r="E248" s="2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3:19" s="16" customFormat="1" ht="12">
      <c r="C249" s="24"/>
      <c r="D249" s="24"/>
      <c r="E249" s="2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3:19" s="16" customFormat="1" ht="12">
      <c r="C250" s="24"/>
      <c r="D250" s="24"/>
      <c r="E250" s="2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3:19" s="16" customFormat="1" ht="12">
      <c r="C251" s="24"/>
      <c r="D251" s="24"/>
      <c r="E251" s="2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3:19" s="16" customFormat="1" ht="12">
      <c r="C252" s="24"/>
      <c r="D252" s="24"/>
      <c r="E252" s="2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3:19" s="16" customFormat="1" ht="12">
      <c r="C253" s="24"/>
      <c r="D253" s="24"/>
      <c r="E253" s="24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3:19" s="16" customFormat="1" ht="12">
      <c r="C254" s="24"/>
      <c r="D254" s="24"/>
      <c r="E254" s="2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3:19" s="16" customFormat="1" ht="12">
      <c r="C255" s="24"/>
      <c r="D255" s="24"/>
      <c r="E255" s="2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3:19" s="16" customFormat="1" ht="12">
      <c r="C256" s="24"/>
      <c r="D256" s="24"/>
      <c r="E256" s="2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3:19" s="16" customFormat="1" ht="12">
      <c r="C257" s="24"/>
      <c r="D257" s="24"/>
      <c r="E257" s="2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3:19" s="16" customFormat="1" ht="12">
      <c r="C258" s="24"/>
      <c r="D258" s="24"/>
      <c r="E258" s="2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3:19" s="16" customFormat="1" ht="12">
      <c r="C259" s="24"/>
      <c r="D259" s="24"/>
      <c r="E259" s="2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3:19" s="16" customFormat="1" ht="12">
      <c r="C260" s="24"/>
      <c r="D260" s="24"/>
      <c r="E260" s="2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3:19" s="16" customFormat="1" ht="12">
      <c r="C261" s="24"/>
      <c r="D261" s="24"/>
      <c r="E261" s="2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3:19" s="16" customFormat="1" ht="12">
      <c r="C262" s="24"/>
      <c r="D262" s="24"/>
      <c r="E262" s="2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3:19" s="16" customFormat="1" ht="12">
      <c r="C263" s="24"/>
      <c r="D263" s="24"/>
      <c r="E263" s="2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3:19" s="16" customFormat="1" ht="12">
      <c r="C264" s="24"/>
      <c r="D264" s="24"/>
      <c r="E264" s="2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3:19" s="16" customFormat="1" ht="12">
      <c r="C265" s="24"/>
      <c r="D265" s="24"/>
      <c r="E265" s="2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3:19" s="16" customFormat="1" ht="12">
      <c r="C266" s="24"/>
      <c r="D266" s="24"/>
      <c r="E266" s="2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3:19" s="16" customFormat="1" ht="12">
      <c r="C267" s="24"/>
      <c r="D267" s="24"/>
      <c r="E267" s="24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3:19" s="16" customFormat="1" ht="12">
      <c r="C268" s="24"/>
      <c r="D268" s="24"/>
      <c r="E268" s="2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3:19" s="16" customFormat="1" ht="12">
      <c r="C269" s="24"/>
      <c r="D269" s="24"/>
      <c r="E269" s="2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3:19" s="16" customFormat="1" ht="12">
      <c r="C270" s="24"/>
      <c r="D270" s="24"/>
      <c r="E270" s="2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3:19" s="16" customFormat="1" ht="12">
      <c r="C271" s="24"/>
      <c r="D271" s="24"/>
      <c r="E271" s="24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3:19" s="16" customFormat="1" ht="12">
      <c r="C272" s="24"/>
      <c r="D272" s="24"/>
      <c r="E272" s="2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3:19" s="16" customFormat="1" ht="12">
      <c r="C273" s="24"/>
      <c r="D273" s="24"/>
      <c r="E273" s="2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3:19" s="16" customFormat="1" ht="12">
      <c r="C274" s="24"/>
      <c r="D274" s="24"/>
      <c r="E274" s="2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3:19" s="16" customFormat="1" ht="12">
      <c r="C275" s="24"/>
      <c r="D275" s="24"/>
      <c r="E275" s="24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3:19" s="16" customFormat="1" ht="12">
      <c r="C276" s="24"/>
      <c r="D276" s="24"/>
      <c r="E276" s="2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3:19" s="16" customFormat="1" ht="12">
      <c r="C277" s="24"/>
      <c r="D277" s="24"/>
      <c r="E277" s="2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3:19" s="16" customFormat="1" ht="12">
      <c r="C278" s="24"/>
      <c r="D278" s="24"/>
      <c r="E278" s="2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3:19" s="16" customFormat="1" ht="12">
      <c r="C279" s="24"/>
      <c r="D279" s="24"/>
      <c r="E279" s="2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3:19" s="16" customFormat="1" ht="12">
      <c r="C280" s="24"/>
      <c r="D280" s="24"/>
      <c r="E280" s="2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3:19" s="16" customFormat="1" ht="12">
      <c r="C281" s="24"/>
      <c r="D281" s="24"/>
      <c r="E281" s="2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3:19" s="16" customFormat="1" ht="12">
      <c r="C282" s="24"/>
      <c r="D282" s="24"/>
      <c r="E282" s="2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3:19" s="16" customFormat="1" ht="12">
      <c r="C283" s="24"/>
      <c r="D283" s="24"/>
      <c r="E283" s="24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3:19" s="16" customFormat="1" ht="12">
      <c r="C284" s="24"/>
      <c r="D284" s="24"/>
      <c r="E284" s="2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3:19" s="16" customFormat="1" ht="12">
      <c r="C285" s="24"/>
      <c r="D285" s="24"/>
      <c r="E285" s="2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3:19" s="16" customFormat="1" ht="12">
      <c r="C286" s="24"/>
      <c r="D286" s="24"/>
      <c r="E286" s="2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3:19" s="16" customFormat="1" ht="12">
      <c r="C287" s="24"/>
      <c r="D287" s="24"/>
      <c r="E287" s="2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3:19" s="16" customFormat="1" ht="12">
      <c r="C288" s="24"/>
      <c r="D288" s="24"/>
      <c r="E288" s="2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3:19" s="16" customFormat="1" ht="12">
      <c r="C289" s="24"/>
      <c r="D289" s="24"/>
      <c r="E289" s="2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3:19" s="16" customFormat="1" ht="12">
      <c r="C290" s="24"/>
      <c r="D290" s="24"/>
      <c r="E290" s="2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3:19" s="16" customFormat="1" ht="12">
      <c r="C291" s="24"/>
      <c r="D291" s="24"/>
      <c r="E291" s="24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3:19" s="16" customFormat="1" ht="12">
      <c r="C292" s="24"/>
      <c r="D292" s="24"/>
      <c r="E292" s="2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3:19" s="16" customFormat="1" ht="12">
      <c r="C293" s="24"/>
      <c r="D293" s="24"/>
      <c r="E293" s="2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3:19" s="16" customFormat="1" ht="12">
      <c r="C294" s="24"/>
      <c r="D294" s="24"/>
      <c r="E294" s="2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3:19" s="16" customFormat="1" ht="12">
      <c r="C295" s="24"/>
      <c r="D295" s="24"/>
      <c r="E295" s="24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3:19" s="16" customFormat="1" ht="12">
      <c r="C296" s="24"/>
      <c r="D296" s="24"/>
      <c r="E296" s="2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3:19" s="16" customFormat="1" ht="12">
      <c r="C297" s="24"/>
      <c r="D297" s="24"/>
      <c r="E297" s="2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3:19" s="16" customFormat="1" ht="12">
      <c r="C298" s="24"/>
      <c r="D298" s="24"/>
      <c r="E298" s="2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3:19" s="16" customFormat="1" ht="12">
      <c r="C299" s="24"/>
      <c r="D299" s="24"/>
      <c r="E299" s="2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3:19" s="16" customFormat="1" ht="12">
      <c r="C300" s="24"/>
      <c r="D300" s="24"/>
      <c r="E300" s="24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3:19" s="16" customFormat="1" ht="12">
      <c r="C301" s="24"/>
      <c r="D301" s="24"/>
      <c r="E301" s="24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3:19" s="16" customFormat="1" ht="12">
      <c r="C302" s="24"/>
      <c r="D302" s="24"/>
      <c r="E302" s="2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3:19" s="16" customFormat="1" ht="12">
      <c r="C303" s="24"/>
      <c r="D303" s="24"/>
      <c r="E303" s="2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3:19" s="16" customFormat="1" ht="12">
      <c r="C304" s="24"/>
      <c r="D304" s="24"/>
      <c r="E304" s="2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3:19" s="16" customFormat="1" ht="12">
      <c r="C305" s="24"/>
      <c r="D305" s="24"/>
      <c r="E305" s="24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3:19" s="16" customFormat="1" ht="12">
      <c r="C306" s="24"/>
      <c r="D306" s="24"/>
      <c r="E306" s="24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3:19" s="16" customFormat="1" ht="12">
      <c r="C307" s="24"/>
      <c r="D307" s="24"/>
      <c r="E307" s="2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3:19" s="16" customFormat="1" ht="12">
      <c r="C308" s="24"/>
      <c r="D308" s="24"/>
      <c r="E308" s="2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3:19" s="16" customFormat="1" ht="12">
      <c r="C309" s="24"/>
      <c r="D309" s="24"/>
      <c r="E309" s="2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3:19" s="16" customFormat="1" ht="12">
      <c r="C310" s="24"/>
      <c r="D310" s="24"/>
      <c r="E310" s="24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3:19" s="16" customFormat="1" ht="12">
      <c r="C311" s="24"/>
      <c r="D311" s="24"/>
      <c r="E311" s="24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3:19" s="16" customFormat="1" ht="12">
      <c r="C312" s="24"/>
      <c r="D312" s="24"/>
      <c r="E312" s="2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3:19" s="16" customFormat="1" ht="12">
      <c r="C313" s="24"/>
      <c r="D313" s="24"/>
      <c r="E313" s="2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3:19" s="16" customFormat="1" ht="12">
      <c r="C314" s="24"/>
      <c r="D314" s="24"/>
      <c r="E314" s="2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3:19" s="16" customFormat="1" ht="12">
      <c r="C315" s="24"/>
      <c r="D315" s="24"/>
      <c r="E315" s="24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3:19" s="16" customFormat="1" ht="12">
      <c r="C316" s="24"/>
      <c r="D316" s="24"/>
      <c r="E316" s="24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3:19" s="16" customFormat="1" ht="12">
      <c r="C317" s="24"/>
      <c r="D317" s="24"/>
      <c r="E317" s="2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3:19" s="16" customFormat="1" ht="12">
      <c r="C318" s="24"/>
      <c r="D318" s="24"/>
      <c r="E318" s="2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3:19" s="16" customFormat="1" ht="12">
      <c r="C319" s="24"/>
      <c r="D319" s="24"/>
      <c r="E319" s="2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3:19" s="16" customFormat="1" ht="12">
      <c r="C320" s="24"/>
      <c r="D320" s="24"/>
      <c r="E320" s="24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3:19" s="16" customFormat="1" ht="12">
      <c r="C321" s="24"/>
      <c r="D321" s="24"/>
      <c r="E321" s="24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3:19" s="16" customFormat="1" ht="12">
      <c r="C322" s="24"/>
      <c r="D322" s="24"/>
      <c r="E322" s="2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3:19" s="16" customFormat="1" ht="12">
      <c r="C323" s="24"/>
      <c r="D323" s="24"/>
      <c r="E323" s="2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3:19" s="16" customFormat="1" ht="12">
      <c r="C324" s="24"/>
      <c r="D324" s="24"/>
      <c r="E324" s="2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3:19" s="16" customFormat="1" ht="12">
      <c r="C325" s="24"/>
      <c r="D325" s="24"/>
      <c r="E325" s="24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3:19" s="16" customFormat="1" ht="12">
      <c r="C326" s="24"/>
      <c r="D326" s="24"/>
      <c r="E326" s="24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3:19" s="16" customFormat="1" ht="12">
      <c r="C327" s="24"/>
      <c r="D327" s="24"/>
      <c r="E327" s="24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3:19" s="16" customFormat="1" ht="12">
      <c r="C328" s="24"/>
      <c r="D328" s="24"/>
      <c r="E328" s="24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3:19" s="16" customFormat="1" ht="12">
      <c r="C329" s="24"/>
      <c r="D329" s="24"/>
      <c r="E329" s="24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3:19" s="16" customFormat="1" ht="12">
      <c r="C330" s="24"/>
      <c r="D330" s="24"/>
      <c r="E330" s="24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3:19" s="16" customFormat="1" ht="12">
      <c r="C331" s="24"/>
      <c r="D331" s="24"/>
      <c r="E331" s="24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3:19" s="16" customFormat="1" ht="12">
      <c r="C332" s="24"/>
      <c r="D332" s="24"/>
      <c r="E332" s="2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3:19" s="16" customFormat="1" ht="12">
      <c r="C333" s="24"/>
      <c r="D333" s="24"/>
      <c r="E333" s="2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3:19" s="16" customFormat="1" ht="12">
      <c r="C334" s="24"/>
      <c r="D334" s="24"/>
      <c r="E334" s="2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3:19" s="16" customFormat="1" ht="12">
      <c r="C335" s="24"/>
      <c r="D335" s="24"/>
      <c r="E335" s="24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3:19" s="16" customFormat="1" ht="12">
      <c r="C336" s="24"/>
      <c r="D336" s="24"/>
      <c r="E336" s="24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3:19" s="16" customFormat="1" ht="12">
      <c r="C337" s="24"/>
      <c r="D337" s="24"/>
      <c r="E337" s="24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3:19" s="16" customFormat="1" ht="12">
      <c r="C338" s="24"/>
      <c r="D338" s="24"/>
      <c r="E338" s="2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3:19" s="16" customFormat="1" ht="12">
      <c r="C339" s="24"/>
      <c r="D339" s="24"/>
      <c r="E339" s="2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3:19" s="16" customFormat="1" ht="12">
      <c r="C340" s="24"/>
      <c r="D340" s="24"/>
      <c r="E340" s="24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3:19" s="16" customFormat="1" ht="12">
      <c r="C341" s="24"/>
      <c r="D341" s="24"/>
      <c r="E341" s="24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3:19" s="16" customFormat="1" ht="12">
      <c r="C342" s="24"/>
      <c r="D342" s="24"/>
      <c r="E342" s="24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3:19" s="16" customFormat="1" ht="12">
      <c r="C343" s="24"/>
      <c r="D343" s="24"/>
      <c r="E343" s="2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3:19" s="16" customFormat="1" ht="12">
      <c r="C344" s="24"/>
      <c r="D344" s="24"/>
      <c r="E344" s="2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3:19" s="16" customFormat="1" ht="12">
      <c r="C345" s="24"/>
      <c r="D345" s="24"/>
      <c r="E345" s="24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3:19" s="16" customFormat="1" ht="12">
      <c r="C346" s="24"/>
      <c r="D346" s="24"/>
      <c r="E346" s="24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3:19" s="16" customFormat="1" ht="12">
      <c r="C347" s="24"/>
      <c r="D347" s="24"/>
      <c r="E347" s="24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3:19" s="16" customFormat="1" ht="12">
      <c r="C348" s="24"/>
      <c r="D348" s="24"/>
      <c r="E348" s="2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3:19" s="16" customFormat="1" ht="12">
      <c r="C349" s="24"/>
      <c r="D349" s="24"/>
      <c r="E349" s="2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3:19" s="16" customFormat="1" ht="12">
      <c r="C350" s="24"/>
      <c r="D350" s="24"/>
      <c r="E350" s="24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3:19" s="16" customFormat="1" ht="12">
      <c r="C351" s="24"/>
      <c r="D351" s="24"/>
      <c r="E351" s="2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3:19" s="16" customFormat="1" ht="12">
      <c r="C352" s="24"/>
      <c r="D352" s="24"/>
      <c r="E352" s="24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3:19" s="16" customFormat="1" ht="12">
      <c r="C353" s="24"/>
      <c r="D353" s="24"/>
      <c r="E353" s="2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3:19" s="16" customFormat="1" ht="12">
      <c r="C354" s="24"/>
      <c r="D354" s="24"/>
      <c r="E354" s="2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3:19" s="16" customFormat="1" ht="12">
      <c r="C355" s="24"/>
      <c r="D355" s="24"/>
      <c r="E355" s="24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3:19" s="16" customFormat="1" ht="12">
      <c r="C356" s="24"/>
      <c r="D356" s="24"/>
      <c r="E356" s="24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3:19" s="16" customFormat="1" ht="12">
      <c r="C357" s="24"/>
      <c r="D357" s="24"/>
      <c r="E357" s="24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3:19" s="16" customFormat="1" ht="12">
      <c r="C358" s="24"/>
      <c r="D358" s="24"/>
      <c r="E358" s="2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3:19" s="16" customFormat="1" ht="12">
      <c r="C359" s="24"/>
      <c r="D359" s="24"/>
      <c r="E359" s="2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3:19" s="16" customFormat="1" ht="12">
      <c r="C360" s="24"/>
      <c r="D360" s="24"/>
      <c r="E360" s="24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3:19" s="16" customFormat="1" ht="12">
      <c r="C361" s="24"/>
      <c r="D361" s="24"/>
      <c r="E361" s="24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3:19" s="16" customFormat="1" ht="12">
      <c r="C362" s="24"/>
      <c r="D362" s="24"/>
      <c r="E362" s="24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3:19" s="16" customFormat="1" ht="12">
      <c r="C363" s="24"/>
      <c r="D363" s="24"/>
      <c r="E363" s="2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3:19" s="16" customFormat="1" ht="12">
      <c r="C364" s="24"/>
      <c r="D364" s="24"/>
      <c r="E364" s="2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3:19" s="16" customFormat="1" ht="12">
      <c r="C365" s="24"/>
      <c r="D365" s="24"/>
      <c r="E365" s="24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3:19" s="16" customFormat="1" ht="12">
      <c r="C366" s="24"/>
      <c r="D366" s="24"/>
      <c r="E366" s="24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3:19" s="16" customFormat="1" ht="12">
      <c r="C367" s="24"/>
      <c r="D367" s="24"/>
      <c r="E367" s="24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3:19" s="16" customFormat="1" ht="12">
      <c r="C368" s="24"/>
      <c r="D368" s="24"/>
      <c r="E368" s="2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3:19" s="16" customFormat="1" ht="12">
      <c r="C369" s="24"/>
      <c r="D369" s="24"/>
      <c r="E369" s="2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3:19" s="16" customFormat="1" ht="12">
      <c r="C370" s="24"/>
      <c r="D370" s="24"/>
      <c r="E370" s="24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3:19" s="16" customFormat="1" ht="12">
      <c r="C371" s="24"/>
      <c r="D371" s="24"/>
      <c r="E371" s="24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3:19" s="16" customFormat="1" ht="12">
      <c r="C372" s="24"/>
      <c r="D372" s="24"/>
      <c r="E372" s="24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3:19" s="16" customFormat="1" ht="12">
      <c r="C373" s="24"/>
      <c r="D373" s="24"/>
      <c r="E373" s="2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3:19" s="16" customFormat="1" ht="12">
      <c r="C374" s="24"/>
      <c r="D374" s="24"/>
      <c r="E374" s="2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3:19" s="16" customFormat="1" ht="12">
      <c r="C375" s="24"/>
      <c r="D375" s="24"/>
      <c r="E375" s="24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3:19" s="16" customFormat="1" ht="12">
      <c r="C376" s="24"/>
      <c r="D376" s="24"/>
      <c r="E376" s="24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3:19" s="16" customFormat="1" ht="12">
      <c r="C377" s="24"/>
      <c r="D377" s="24"/>
      <c r="E377" s="24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3:19" s="16" customFormat="1" ht="12">
      <c r="C378" s="24"/>
      <c r="D378" s="24"/>
      <c r="E378" s="2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3:19" s="16" customFormat="1" ht="12">
      <c r="C379" s="24"/>
      <c r="D379" s="24"/>
      <c r="E379" s="2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3:19" s="16" customFormat="1" ht="12">
      <c r="C380" s="24"/>
      <c r="D380" s="24"/>
      <c r="E380" s="24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3:19" s="16" customFormat="1" ht="12">
      <c r="C381" s="24"/>
      <c r="D381" s="24"/>
      <c r="E381" s="24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3:19" s="16" customFormat="1" ht="12">
      <c r="C382" s="24"/>
      <c r="D382" s="24"/>
      <c r="E382" s="24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3:19" s="16" customFormat="1" ht="12">
      <c r="C383" s="24"/>
      <c r="D383" s="24"/>
      <c r="E383" s="2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3:19" s="16" customFormat="1" ht="12">
      <c r="C384" s="24"/>
      <c r="D384" s="24"/>
      <c r="E384" s="2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3:19" s="16" customFormat="1" ht="12">
      <c r="C385" s="24"/>
      <c r="D385" s="24"/>
      <c r="E385" s="24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3:19" s="16" customFormat="1" ht="12">
      <c r="C386" s="24"/>
      <c r="D386" s="24"/>
      <c r="E386" s="24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3:19" s="16" customFormat="1" ht="12">
      <c r="C387" s="24"/>
      <c r="D387" s="24"/>
      <c r="E387" s="24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3:19" s="16" customFormat="1" ht="12">
      <c r="C388" s="24"/>
      <c r="D388" s="24"/>
      <c r="E388" s="2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3:19" s="16" customFormat="1" ht="12">
      <c r="C389" s="24"/>
      <c r="D389" s="24"/>
      <c r="E389" s="2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3:19" s="16" customFormat="1" ht="12">
      <c r="C390" s="24"/>
      <c r="D390" s="24"/>
      <c r="E390" s="24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3:19" s="16" customFormat="1" ht="12">
      <c r="C391" s="24"/>
      <c r="D391" s="24"/>
      <c r="E391" s="2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3:19" s="16" customFormat="1" ht="12">
      <c r="C392" s="24"/>
      <c r="D392" s="24"/>
      <c r="E392" s="2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3:19" s="16" customFormat="1" ht="12">
      <c r="C393" s="24"/>
      <c r="D393" s="24"/>
      <c r="E393" s="2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3:19" s="16" customFormat="1" ht="12">
      <c r="C394" s="24"/>
      <c r="D394" s="24"/>
      <c r="E394" s="2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3:19" s="16" customFormat="1" ht="12">
      <c r="C395" s="24"/>
      <c r="D395" s="24"/>
      <c r="E395" s="24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3:19" s="16" customFormat="1" ht="12">
      <c r="C396" s="24"/>
      <c r="D396" s="24"/>
      <c r="E396" s="24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3:19" s="16" customFormat="1" ht="12">
      <c r="C397" s="24"/>
      <c r="D397" s="24"/>
      <c r="E397" s="2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3:19" s="16" customFormat="1" ht="12">
      <c r="C398" s="24"/>
      <c r="D398" s="24"/>
      <c r="E398" s="2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3:19" s="16" customFormat="1" ht="12">
      <c r="C399" s="24"/>
      <c r="D399" s="24"/>
      <c r="E399" s="2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3:19" s="16" customFormat="1" ht="12">
      <c r="C400" s="24"/>
      <c r="D400" s="24"/>
      <c r="E400" s="24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3:19" s="16" customFormat="1" ht="12">
      <c r="C401" s="24"/>
      <c r="D401" s="24"/>
      <c r="E401" s="24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3:19" s="16" customFormat="1" ht="12">
      <c r="C402" s="24"/>
      <c r="D402" s="24"/>
      <c r="E402" s="24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3:19" s="16" customFormat="1" ht="12">
      <c r="C403" s="24"/>
      <c r="D403" s="24"/>
      <c r="E403" s="2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3:19" s="16" customFormat="1" ht="12">
      <c r="C404" s="24"/>
      <c r="D404" s="24"/>
      <c r="E404" s="2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3:19" s="16" customFormat="1" ht="12">
      <c r="C405" s="24"/>
      <c r="D405" s="24"/>
      <c r="E405" s="24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3:19" s="16" customFormat="1" ht="12">
      <c r="C406" s="24"/>
      <c r="D406" s="24"/>
      <c r="E406" s="24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3:19" s="16" customFormat="1" ht="12">
      <c r="C407" s="24"/>
      <c r="D407" s="24"/>
      <c r="E407" s="24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3:19" s="16" customFormat="1" ht="12">
      <c r="C408" s="24"/>
      <c r="D408" s="24"/>
      <c r="E408" s="24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3:19" s="16" customFormat="1" ht="12">
      <c r="C409" s="24"/>
      <c r="D409" s="24"/>
      <c r="E409" s="2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3:19" s="16" customFormat="1" ht="12">
      <c r="C410" s="24"/>
      <c r="D410" s="24"/>
      <c r="E410" s="24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3:19" s="16" customFormat="1" ht="12">
      <c r="C411" s="24"/>
      <c r="D411" s="24"/>
      <c r="E411" s="24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3:19" s="16" customFormat="1" ht="12">
      <c r="C412" s="24"/>
      <c r="D412" s="24"/>
      <c r="E412" s="24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3:19" s="16" customFormat="1" ht="12">
      <c r="C413" s="24"/>
      <c r="D413" s="24"/>
      <c r="E413" s="2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3:19" s="16" customFormat="1" ht="12">
      <c r="C414" s="24"/>
      <c r="D414" s="24"/>
      <c r="E414" s="2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3:19" s="16" customFormat="1" ht="12">
      <c r="C415" s="24"/>
      <c r="D415" s="24"/>
      <c r="E415" s="24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3:19" s="16" customFormat="1" ht="12">
      <c r="C416" s="24"/>
      <c r="D416" s="24"/>
      <c r="E416" s="24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3:19" s="16" customFormat="1" ht="12">
      <c r="C417" s="24"/>
      <c r="D417" s="24"/>
      <c r="E417" s="24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3:19" s="16" customFormat="1" ht="12">
      <c r="C418" s="24"/>
      <c r="D418" s="24"/>
      <c r="E418" s="2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3:19" s="16" customFormat="1" ht="12">
      <c r="C419" s="24"/>
      <c r="D419" s="24"/>
      <c r="E419" s="2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3:19" s="16" customFormat="1" ht="12">
      <c r="C420" s="24"/>
      <c r="D420" s="24"/>
      <c r="E420" s="24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3:19" s="16" customFormat="1" ht="12">
      <c r="C421" s="24"/>
      <c r="D421" s="24"/>
      <c r="E421" s="24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3:19" s="16" customFormat="1" ht="12">
      <c r="C422" s="24"/>
      <c r="D422" s="24"/>
      <c r="E422" s="24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3:19" s="16" customFormat="1" ht="12">
      <c r="C423" s="24"/>
      <c r="D423" s="24"/>
      <c r="E423" s="2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3:19" s="16" customFormat="1" ht="12">
      <c r="C424" s="24"/>
      <c r="D424" s="24"/>
      <c r="E424" s="2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3:19" s="16" customFormat="1" ht="12">
      <c r="C425" s="24"/>
      <c r="D425" s="24"/>
      <c r="E425" s="24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3:19" s="16" customFormat="1" ht="12">
      <c r="C426" s="24"/>
      <c r="D426" s="24"/>
      <c r="E426" s="24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3:19" s="16" customFormat="1" ht="12">
      <c r="C427" s="24"/>
      <c r="D427" s="24"/>
      <c r="E427" s="24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3:19" s="16" customFormat="1" ht="12">
      <c r="C428" s="24"/>
      <c r="D428" s="24"/>
      <c r="E428" s="2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3:19" s="16" customFormat="1" ht="12">
      <c r="C429" s="24"/>
      <c r="D429" s="24"/>
      <c r="E429" s="2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3:19" s="16" customFormat="1" ht="12">
      <c r="C430" s="24"/>
      <c r="D430" s="24"/>
      <c r="E430" s="24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3:19" s="16" customFormat="1" ht="12">
      <c r="C431" s="24"/>
      <c r="D431" s="24"/>
      <c r="E431" s="24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3:19" s="16" customFormat="1" ht="12">
      <c r="C432" s="24"/>
      <c r="D432" s="24"/>
      <c r="E432" s="24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3:19" s="16" customFormat="1" ht="12">
      <c r="C433" s="24"/>
      <c r="D433" s="24"/>
      <c r="E433" s="24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3:19" s="16" customFormat="1" ht="12">
      <c r="C434" s="24"/>
      <c r="D434" s="24"/>
      <c r="E434" s="2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3:19" s="16" customFormat="1" ht="12">
      <c r="C435" s="24"/>
      <c r="D435" s="24"/>
      <c r="E435" s="24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3:19" s="16" customFormat="1" ht="12">
      <c r="C436" s="24"/>
      <c r="D436" s="24"/>
      <c r="E436" s="2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3:19" s="16" customFormat="1" ht="12">
      <c r="C437" s="24"/>
      <c r="D437" s="24"/>
      <c r="E437" s="2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3:19" s="16" customFormat="1" ht="12">
      <c r="C438" s="24"/>
      <c r="D438" s="24"/>
      <c r="E438" s="2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3:19" s="16" customFormat="1" ht="12">
      <c r="C439" s="24"/>
      <c r="D439" s="24"/>
      <c r="E439" s="2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3:19" s="16" customFormat="1" ht="12">
      <c r="C440" s="24"/>
      <c r="D440" s="24"/>
      <c r="E440" s="24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3:19" s="16" customFormat="1" ht="12">
      <c r="C441" s="24"/>
      <c r="D441" s="24"/>
      <c r="E441" s="2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3:19" s="16" customFormat="1" ht="12">
      <c r="C442" s="24"/>
      <c r="D442" s="24"/>
      <c r="E442" s="2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3:19" s="16" customFormat="1" ht="12">
      <c r="C443" s="24"/>
      <c r="D443" s="24"/>
      <c r="E443" s="2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3:19" s="16" customFormat="1" ht="12">
      <c r="C444" s="24"/>
      <c r="D444" s="24"/>
      <c r="E444" s="2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3:19" s="16" customFormat="1" ht="12">
      <c r="C445" s="24"/>
      <c r="D445" s="24"/>
      <c r="E445" s="24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3:19" s="16" customFormat="1" ht="12">
      <c r="C446" s="24"/>
      <c r="D446" s="24"/>
      <c r="E446" s="24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3:19" s="16" customFormat="1" ht="12">
      <c r="C447" s="24"/>
      <c r="D447" s="24"/>
      <c r="E447" s="2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3:19" s="16" customFormat="1" ht="12">
      <c r="C448" s="24"/>
      <c r="D448" s="24"/>
      <c r="E448" s="2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3:19" s="16" customFormat="1" ht="12">
      <c r="C449" s="24"/>
      <c r="D449" s="24"/>
      <c r="E449" s="2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3:19" s="16" customFormat="1" ht="12">
      <c r="C450" s="24"/>
      <c r="D450" s="24"/>
      <c r="E450" s="24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3:19" s="16" customFormat="1" ht="12">
      <c r="C451" s="24"/>
      <c r="D451" s="24"/>
      <c r="E451" s="2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3:19" s="16" customFormat="1" ht="12">
      <c r="C452" s="24"/>
      <c r="D452" s="24"/>
      <c r="E452" s="2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3:19" s="16" customFormat="1" ht="12">
      <c r="C453" s="24"/>
      <c r="D453" s="24"/>
      <c r="E453" s="2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3:19" s="16" customFormat="1" ht="12">
      <c r="C454" s="24"/>
      <c r="D454" s="24"/>
      <c r="E454" s="2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3:19" s="16" customFormat="1" ht="12">
      <c r="C455" s="24"/>
      <c r="D455" s="24"/>
      <c r="E455" s="24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3:19" s="16" customFormat="1" ht="12">
      <c r="C456" s="24"/>
      <c r="D456" s="24"/>
      <c r="E456" s="24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3:19" s="16" customFormat="1" ht="12">
      <c r="C457" s="24"/>
      <c r="D457" s="24"/>
      <c r="E457" s="2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3:19" s="16" customFormat="1" ht="12">
      <c r="C458" s="24"/>
      <c r="D458" s="24"/>
      <c r="E458" s="2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3:19" s="16" customFormat="1" ht="12">
      <c r="C459" s="24"/>
      <c r="D459" s="24"/>
      <c r="E459" s="2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3:19" s="16" customFormat="1" ht="12">
      <c r="C460" s="24"/>
      <c r="D460" s="24"/>
      <c r="E460" s="24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3:19" s="16" customFormat="1" ht="12">
      <c r="C461" s="24"/>
      <c r="D461" s="24"/>
      <c r="E461" s="2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3:19" s="16" customFormat="1" ht="12">
      <c r="C462" s="24"/>
      <c r="D462" s="24"/>
      <c r="E462" s="2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3:19" s="16" customFormat="1" ht="12">
      <c r="C463" s="24"/>
      <c r="D463" s="24"/>
      <c r="E463" s="2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3:19" s="16" customFormat="1" ht="12">
      <c r="C464" s="24"/>
      <c r="D464" s="24"/>
      <c r="E464" s="2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3:19" s="16" customFormat="1" ht="12">
      <c r="C465" s="24"/>
      <c r="D465" s="24"/>
      <c r="E465" s="24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3:19" s="16" customFormat="1" ht="12">
      <c r="C466" s="24"/>
      <c r="D466" s="24"/>
      <c r="E466" s="2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3:19" s="16" customFormat="1" ht="12">
      <c r="C467" s="24"/>
      <c r="D467" s="24"/>
      <c r="E467" s="2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3:19" s="16" customFormat="1" ht="12">
      <c r="C468" s="24"/>
      <c r="D468" s="24"/>
      <c r="E468" s="2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3:19" s="16" customFormat="1" ht="12">
      <c r="C469" s="24"/>
      <c r="D469" s="24"/>
      <c r="E469" s="2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3:19" s="16" customFormat="1" ht="12">
      <c r="C470" s="24"/>
      <c r="D470" s="24"/>
      <c r="E470" s="24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3:19" s="16" customFormat="1" ht="12">
      <c r="C471" s="24"/>
      <c r="D471" s="24"/>
      <c r="E471" s="24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3:19" s="16" customFormat="1" ht="12">
      <c r="C472" s="24"/>
      <c r="D472" s="24"/>
      <c r="E472" s="2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3:19" s="16" customFormat="1" ht="12">
      <c r="C473" s="24"/>
      <c r="D473" s="24"/>
      <c r="E473" s="2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3:19" s="16" customFormat="1" ht="12">
      <c r="C474" s="24"/>
      <c r="D474" s="24"/>
      <c r="E474" s="2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3:19" s="16" customFormat="1" ht="12">
      <c r="C475" s="24"/>
      <c r="D475" s="24"/>
      <c r="E475" s="24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3:19" s="16" customFormat="1" ht="12">
      <c r="C476" s="24"/>
      <c r="D476" s="24"/>
      <c r="E476" s="24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3:19" s="16" customFormat="1" ht="12">
      <c r="C477" s="24"/>
      <c r="D477" s="24"/>
      <c r="E477" s="24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3:19" s="16" customFormat="1" ht="12">
      <c r="C478" s="24"/>
      <c r="D478" s="24"/>
      <c r="E478" s="2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3:19" s="16" customFormat="1" ht="12">
      <c r="C479" s="24"/>
      <c r="D479" s="24"/>
      <c r="E479" s="2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3:19" s="16" customFormat="1" ht="12">
      <c r="C480" s="24"/>
      <c r="D480" s="24"/>
      <c r="E480" s="24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3:19" s="16" customFormat="1" ht="12">
      <c r="C481" s="24"/>
      <c r="D481" s="24"/>
      <c r="E481" s="24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3:19" s="16" customFormat="1" ht="12">
      <c r="C482" s="24"/>
      <c r="D482" s="24"/>
      <c r="E482" s="2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3:19" s="16" customFormat="1" ht="12">
      <c r="C483" s="24"/>
      <c r="D483" s="24"/>
      <c r="E483" s="2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3:19" s="16" customFormat="1" ht="12">
      <c r="C484" s="24"/>
      <c r="D484" s="24"/>
      <c r="E484" s="2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3:19" s="16" customFormat="1" ht="12">
      <c r="C485" s="24"/>
      <c r="D485" s="24"/>
      <c r="E485" s="24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3:19" s="16" customFormat="1" ht="12">
      <c r="C486" s="24"/>
      <c r="D486" s="24"/>
      <c r="E486" s="2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3:19" s="16" customFormat="1" ht="12">
      <c r="C487" s="24"/>
      <c r="D487" s="24"/>
      <c r="E487" s="2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3:19" s="16" customFormat="1" ht="12">
      <c r="C488" s="24"/>
      <c r="D488" s="24"/>
      <c r="E488" s="2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3:19" s="16" customFormat="1" ht="12">
      <c r="C489" s="24"/>
      <c r="D489" s="24"/>
      <c r="E489" s="2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3:19" s="16" customFormat="1" ht="12">
      <c r="C490" s="24"/>
      <c r="D490" s="24"/>
      <c r="E490" s="24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3:19" s="16" customFormat="1" ht="12">
      <c r="C491" s="24"/>
      <c r="D491" s="24"/>
      <c r="E491" s="2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3:19" s="16" customFormat="1" ht="12">
      <c r="C492" s="24"/>
      <c r="D492" s="24"/>
      <c r="E492" s="2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3:19" s="16" customFormat="1" ht="12">
      <c r="C493" s="24"/>
      <c r="D493" s="24"/>
      <c r="E493" s="2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3:19" s="16" customFormat="1" ht="12">
      <c r="C494" s="24"/>
      <c r="D494" s="24"/>
      <c r="E494" s="2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3:19" s="16" customFormat="1" ht="12">
      <c r="C495" s="24"/>
      <c r="D495" s="24"/>
      <c r="E495" s="2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3:19" s="16" customFormat="1" ht="12">
      <c r="C496" s="24"/>
      <c r="D496" s="24"/>
      <c r="E496" s="24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3:19" s="16" customFormat="1" ht="12">
      <c r="C497" s="24"/>
      <c r="D497" s="24"/>
      <c r="E497" s="24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3:19" s="16" customFormat="1" ht="12">
      <c r="C498" s="24"/>
      <c r="D498" s="24"/>
      <c r="E498" s="24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3:19" s="16" customFormat="1" ht="12">
      <c r="C499" s="24"/>
      <c r="D499" s="24"/>
      <c r="E499" s="24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3:19" s="16" customFormat="1" ht="12">
      <c r="C500" s="24"/>
      <c r="D500" s="24"/>
      <c r="E500" s="24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3:19" s="16" customFormat="1" ht="12">
      <c r="C501" s="24"/>
      <c r="D501" s="24"/>
      <c r="E501" s="24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3:19" s="16" customFormat="1" ht="12">
      <c r="C502" s="24"/>
      <c r="D502" s="24"/>
      <c r="E502" s="24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3:19" s="16" customFormat="1" ht="12">
      <c r="C503" s="24"/>
      <c r="D503" s="24"/>
      <c r="E503" s="24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3:19" s="16" customFormat="1" ht="12">
      <c r="C504" s="24"/>
      <c r="D504" s="24"/>
      <c r="E504" s="24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3:19" s="16" customFormat="1" ht="12">
      <c r="C505" s="24"/>
      <c r="D505" s="24"/>
      <c r="E505" s="24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3:19" s="16" customFormat="1" ht="12">
      <c r="C506" s="24"/>
      <c r="D506" s="24"/>
      <c r="E506" s="24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3:19" s="16" customFormat="1" ht="12">
      <c r="C507" s="24"/>
      <c r="D507" s="24"/>
      <c r="E507" s="24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3:19" s="16" customFormat="1" ht="12">
      <c r="C508" s="24"/>
      <c r="D508" s="24"/>
      <c r="E508" s="24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3:19" s="16" customFormat="1" ht="12">
      <c r="C509" s="24"/>
      <c r="D509" s="24"/>
      <c r="E509" s="24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3:19" s="16" customFormat="1" ht="12">
      <c r="C510" s="24"/>
      <c r="D510" s="24"/>
      <c r="E510" s="24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3:19" s="16" customFormat="1" ht="12">
      <c r="C511" s="24"/>
      <c r="D511" s="24"/>
      <c r="E511" s="24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3:19" s="16" customFormat="1" ht="12">
      <c r="C512" s="24"/>
      <c r="D512" s="24"/>
      <c r="E512" s="24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3:19" s="16" customFormat="1" ht="12">
      <c r="C513" s="24"/>
      <c r="D513" s="24"/>
      <c r="E513" s="2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3:19" s="16" customFormat="1" ht="12">
      <c r="C514" s="24"/>
      <c r="D514" s="24"/>
      <c r="E514" s="24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3:19" s="16" customFormat="1" ht="12">
      <c r="C515" s="24"/>
      <c r="D515" s="24"/>
      <c r="E515" s="24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3:19" s="16" customFormat="1" ht="12">
      <c r="C516" s="24"/>
      <c r="D516" s="24"/>
      <c r="E516" s="24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3:19" s="16" customFormat="1" ht="12">
      <c r="C517" s="24"/>
      <c r="D517" s="24"/>
      <c r="E517" s="24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3:19" s="16" customFormat="1" ht="12">
      <c r="C518" s="24"/>
      <c r="D518" s="24"/>
      <c r="E518" s="24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3:19" s="16" customFormat="1" ht="12">
      <c r="C519" s="24"/>
      <c r="D519" s="24"/>
      <c r="E519" s="24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3:19" s="16" customFormat="1" ht="12">
      <c r="C520" s="24"/>
      <c r="D520" s="24"/>
      <c r="E520" s="24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3:19" s="16" customFormat="1" ht="12">
      <c r="C521" s="24"/>
      <c r="D521" s="24"/>
      <c r="E521" s="24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3:19" s="16" customFormat="1" ht="12">
      <c r="C522" s="24"/>
      <c r="D522" s="24"/>
      <c r="E522" s="24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3:19" s="16" customFormat="1" ht="12">
      <c r="C523" s="24"/>
      <c r="D523" s="24"/>
      <c r="E523" s="24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3:19" s="16" customFormat="1" ht="12">
      <c r="C524" s="24"/>
      <c r="D524" s="24"/>
      <c r="E524" s="24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3:19" s="16" customFormat="1" ht="12">
      <c r="C525" s="24"/>
      <c r="D525" s="24"/>
      <c r="E525" s="24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3:19" s="16" customFormat="1" ht="12">
      <c r="C526" s="24"/>
      <c r="D526" s="24"/>
      <c r="E526" s="24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3:19" s="16" customFormat="1" ht="12">
      <c r="C527" s="24"/>
      <c r="D527" s="24"/>
      <c r="E527" s="24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3:19" s="16" customFormat="1" ht="12">
      <c r="C528" s="24"/>
      <c r="D528" s="24"/>
      <c r="E528" s="24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3:19" s="16" customFormat="1" ht="12">
      <c r="C529" s="24"/>
      <c r="D529" s="24"/>
      <c r="E529" s="24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3:19" s="16" customFormat="1" ht="12">
      <c r="C530" s="24"/>
      <c r="D530" s="24"/>
      <c r="E530" s="24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3:19" s="16" customFormat="1" ht="12">
      <c r="C531" s="24"/>
      <c r="D531" s="24"/>
      <c r="E531" s="24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3:19" s="16" customFormat="1" ht="12">
      <c r="C532" s="24"/>
      <c r="D532" s="24"/>
      <c r="E532" s="24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3:19" s="16" customFormat="1" ht="12">
      <c r="C533" s="24"/>
      <c r="D533" s="24"/>
      <c r="E533" s="24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3:19" s="16" customFormat="1" ht="12">
      <c r="C534" s="24"/>
      <c r="D534" s="24"/>
      <c r="E534" s="24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3:19" s="16" customFormat="1" ht="12">
      <c r="C535" s="24"/>
      <c r="D535" s="24"/>
      <c r="E535" s="24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3:19" s="16" customFormat="1" ht="12">
      <c r="C536" s="24"/>
      <c r="D536" s="24"/>
      <c r="E536" s="24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3:19" s="16" customFormat="1" ht="12">
      <c r="C537" s="24"/>
      <c r="D537" s="24"/>
      <c r="E537" s="24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3:19" s="16" customFormat="1" ht="12">
      <c r="C538" s="24"/>
      <c r="D538" s="24"/>
      <c r="E538" s="24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3:19" s="16" customFormat="1" ht="12">
      <c r="C539" s="24"/>
      <c r="D539" s="24"/>
      <c r="E539" s="24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3:19" s="16" customFormat="1" ht="12">
      <c r="C540" s="24"/>
      <c r="D540" s="24"/>
      <c r="E540" s="24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3:19" s="16" customFormat="1" ht="12">
      <c r="C541" s="24"/>
      <c r="D541" s="24"/>
      <c r="E541" s="24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3:19" s="16" customFormat="1" ht="12">
      <c r="C542" s="24"/>
      <c r="D542" s="24"/>
      <c r="E542" s="24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3:19" s="16" customFormat="1" ht="12">
      <c r="C543" s="24"/>
      <c r="D543" s="24"/>
      <c r="E543" s="24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3:19" s="16" customFormat="1" ht="12">
      <c r="C544" s="24"/>
      <c r="D544" s="24"/>
      <c r="E544" s="24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3:19" s="16" customFormat="1" ht="12">
      <c r="C545" s="24"/>
      <c r="D545" s="24"/>
      <c r="E545" s="24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3:19" s="16" customFormat="1" ht="12">
      <c r="C546" s="24"/>
      <c r="D546" s="24"/>
      <c r="E546" s="24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3:19" s="16" customFormat="1" ht="12">
      <c r="C547" s="24"/>
      <c r="D547" s="24"/>
      <c r="E547" s="24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3:19" s="16" customFormat="1" ht="12">
      <c r="C548" s="24"/>
      <c r="D548" s="24"/>
      <c r="E548" s="24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3:19" s="16" customFormat="1" ht="12">
      <c r="C549" s="24"/>
      <c r="D549" s="24"/>
      <c r="E549" s="24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3:19" s="16" customFormat="1" ht="12">
      <c r="C550" s="24"/>
      <c r="D550" s="24"/>
      <c r="E550" s="24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3:19" s="16" customFormat="1" ht="12">
      <c r="C551" s="24"/>
      <c r="D551" s="24"/>
      <c r="E551" s="24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3:19" s="16" customFormat="1" ht="12">
      <c r="C552" s="24"/>
      <c r="D552" s="24"/>
      <c r="E552" s="24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3:19" s="16" customFormat="1" ht="12">
      <c r="C553" s="24"/>
      <c r="D553" s="24"/>
      <c r="E553" s="24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3:19" s="16" customFormat="1" ht="12">
      <c r="C554" s="24"/>
      <c r="D554" s="24"/>
      <c r="E554" s="24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3:19" s="16" customFormat="1" ht="12">
      <c r="C555" s="24"/>
      <c r="D555" s="24"/>
      <c r="E555" s="24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3:19" s="16" customFormat="1" ht="12">
      <c r="C556" s="24"/>
      <c r="D556" s="24"/>
      <c r="E556" s="24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3:19" s="16" customFormat="1" ht="12">
      <c r="C557" s="24"/>
      <c r="D557" s="24"/>
      <c r="E557" s="24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3:19" s="16" customFormat="1" ht="12">
      <c r="C558" s="24"/>
      <c r="D558" s="24"/>
      <c r="E558" s="24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3:19" s="16" customFormat="1" ht="12">
      <c r="C559" s="24"/>
      <c r="D559" s="24"/>
      <c r="E559" s="24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3:19" s="16" customFormat="1" ht="12">
      <c r="C560" s="24"/>
      <c r="D560" s="24"/>
      <c r="E560" s="24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3:19" s="16" customFormat="1" ht="12">
      <c r="C561" s="24"/>
      <c r="D561" s="24"/>
      <c r="E561" s="24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3:19" s="16" customFormat="1" ht="12">
      <c r="C562" s="24"/>
      <c r="D562" s="24"/>
      <c r="E562" s="24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3:19" s="16" customFormat="1" ht="12">
      <c r="C563" s="24"/>
      <c r="D563" s="24"/>
      <c r="E563" s="24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3:19" s="16" customFormat="1" ht="12">
      <c r="C564" s="24"/>
      <c r="D564" s="24"/>
      <c r="E564" s="24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3:19" s="16" customFormat="1" ht="12">
      <c r="C565" s="24"/>
      <c r="D565" s="24"/>
      <c r="E565" s="24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3:19" s="16" customFormat="1" ht="12">
      <c r="C566" s="24"/>
      <c r="D566" s="24"/>
      <c r="E566" s="24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3:19" s="16" customFormat="1" ht="12">
      <c r="C567" s="24"/>
      <c r="D567" s="24"/>
      <c r="E567" s="24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3:19" s="16" customFormat="1" ht="12">
      <c r="C568" s="24"/>
      <c r="D568" s="24"/>
      <c r="E568" s="24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3:19" s="16" customFormat="1" ht="12">
      <c r="C569" s="24"/>
      <c r="D569" s="24"/>
      <c r="E569" s="24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3:19" s="16" customFormat="1" ht="12">
      <c r="C570" s="24"/>
      <c r="D570" s="24"/>
      <c r="E570" s="24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3:19" s="16" customFormat="1" ht="12">
      <c r="C571" s="24"/>
      <c r="D571" s="24"/>
      <c r="E571" s="24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3:19" s="16" customFormat="1" ht="12">
      <c r="C572" s="24"/>
      <c r="D572" s="24"/>
      <c r="E572" s="24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3:19" s="16" customFormat="1" ht="12">
      <c r="C573" s="24"/>
      <c r="D573" s="24"/>
      <c r="E573" s="24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3:19" s="16" customFormat="1" ht="12">
      <c r="C574" s="24"/>
      <c r="D574" s="24"/>
      <c r="E574" s="24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3:19" s="16" customFormat="1" ht="12">
      <c r="C575" s="24"/>
      <c r="D575" s="24"/>
      <c r="E575" s="24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3:19" s="16" customFormat="1" ht="12">
      <c r="C576" s="24"/>
      <c r="D576" s="24"/>
      <c r="E576" s="24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3:19" s="16" customFormat="1" ht="12">
      <c r="C577" s="24"/>
      <c r="D577" s="24"/>
      <c r="E577" s="24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3:19" s="16" customFormat="1" ht="12">
      <c r="C578" s="24"/>
      <c r="D578" s="24"/>
      <c r="E578" s="24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3:19" s="16" customFormat="1" ht="12">
      <c r="C579" s="24"/>
      <c r="D579" s="24"/>
      <c r="E579" s="24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3:19" s="16" customFormat="1" ht="12">
      <c r="C580" s="24"/>
      <c r="D580" s="24"/>
      <c r="E580" s="24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3:19" s="16" customFormat="1" ht="12">
      <c r="C581" s="24"/>
      <c r="D581" s="24"/>
      <c r="E581" s="24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3:19" s="16" customFormat="1" ht="12">
      <c r="C582" s="24"/>
      <c r="D582" s="24"/>
      <c r="E582" s="24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3:19" s="16" customFormat="1" ht="12">
      <c r="C583" s="24"/>
      <c r="D583" s="24"/>
      <c r="E583" s="24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3:19" s="16" customFormat="1" ht="12">
      <c r="C584" s="24"/>
      <c r="D584" s="24"/>
      <c r="E584" s="24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3:19" s="16" customFormat="1" ht="12">
      <c r="C585" s="24"/>
      <c r="D585" s="24"/>
      <c r="E585" s="24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3:19" s="16" customFormat="1" ht="12">
      <c r="C586" s="24"/>
      <c r="D586" s="24"/>
      <c r="E586" s="24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3:19" s="16" customFormat="1" ht="12">
      <c r="C587" s="24"/>
      <c r="D587" s="24"/>
      <c r="E587" s="24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3:19" s="16" customFormat="1" ht="12">
      <c r="C588" s="24"/>
      <c r="D588" s="24"/>
      <c r="E588" s="24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3:19" s="16" customFormat="1" ht="12">
      <c r="C589" s="24"/>
      <c r="D589" s="24"/>
      <c r="E589" s="24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3:19" s="16" customFormat="1" ht="12">
      <c r="C590" s="24"/>
      <c r="D590" s="24"/>
      <c r="E590" s="24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3:19" s="16" customFormat="1" ht="12">
      <c r="C591" s="24"/>
      <c r="D591" s="24"/>
      <c r="E591" s="24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3:19" s="16" customFormat="1" ht="12">
      <c r="C592" s="24"/>
      <c r="D592" s="24"/>
      <c r="E592" s="24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3:19" s="16" customFormat="1" ht="12">
      <c r="C593" s="24"/>
      <c r="D593" s="24"/>
      <c r="E593" s="24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3:19" s="16" customFormat="1" ht="12">
      <c r="C594" s="24"/>
      <c r="D594" s="24"/>
      <c r="E594" s="24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3:19" s="16" customFormat="1" ht="12">
      <c r="C595" s="24"/>
      <c r="D595" s="24"/>
      <c r="E595" s="24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3:19" s="16" customFormat="1" ht="12">
      <c r="C596" s="24"/>
      <c r="D596" s="24"/>
      <c r="E596" s="24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3:19" s="16" customFormat="1" ht="12">
      <c r="C597" s="24"/>
      <c r="D597" s="24"/>
      <c r="E597" s="24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3:19" s="16" customFormat="1" ht="12">
      <c r="C598" s="24"/>
      <c r="D598" s="24"/>
      <c r="E598" s="24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3:19" s="16" customFormat="1" ht="12">
      <c r="C599" s="24"/>
      <c r="D599" s="24"/>
      <c r="E599" s="24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3:19" s="16" customFormat="1" ht="12">
      <c r="C600" s="24"/>
      <c r="D600" s="24"/>
      <c r="E600" s="24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3:19" s="16" customFormat="1" ht="12">
      <c r="C601" s="24"/>
      <c r="D601" s="24"/>
      <c r="E601" s="24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3:19" s="16" customFormat="1" ht="12">
      <c r="C602" s="24"/>
      <c r="D602" s="24"/>
      <c r="E602" s="24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 s="16" customFormat="1" ht="12">
      <c r="A603" s="1"/>
      <c r="B603" s="1"/>
      <c r="C603" s="24"/>
      <c r="D603" s="24"/>
      <c r="E603" s="2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s="16" customFormat="1" ht="12">
      <c r="A604" s="1"/>
      <c r="B604" s="1"/>
      <c r="C604" s="24"/>
      <c r="D604" s="24"/>
      <c r="E604" s="2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</sheetData>
  <sheetProtection/>
  <mergeCells count="30">
    <mergeCell ref="R67:S67"/>
    <mergeCell ref="C133:E133"/>
    <mergeCell ref="F133:G133"/>
    <mergeCell ref="H133:I133"/>
    <mergeCell ref="J133:K133"/>
    <mergeCell ref="L133:M133"/>
    <mergeCell ref="P133:Q133"/>
    <mergeCell ref="N67:O67"/>
    <mergeCell ref="N133:O133"/>
    <mergeCell ref="H67:I67"/>
    <mergeCell ref="P67:Q67"/>
    <mergeCell ref="C67:E67"/>
    <mergeCell ref="F67:G67"/>
    <mergeCell ref="L1:M1"/>
    <mergeCell ref="P1:Q1"/>
    <mergeCell ref="A198:B198"/>
    <mergeCell ref="J1:K1"/>
    <mergeCell ref="C1:E1"/>
    <mergeCell ref="J67:K67"/>
    <mergeCell ref="H1:I1"/>
    <mergeCell ref="R1:S1"/>
    <mergeCell ref="R133:S133"/>
    <mergeCell ref="A1:B2"/>
    <mergeCell ref="A66:B66"/>
    <mergeCell ref="A67:B68"/>
    <mergeCell ref="N1:O1"/>
    <mergeCell ref="A133:B134"/>
    <mergeCell ref="F1:G1"/>
    <mergeCell ref="L67:M67"/>
    <mergeCell ref="A132:B132"/>
  </mergeCells>
  <printOptions horizontalCentered="1"/>
  <pageMargins left="0.3937007874015748" right="0.1968503937007874" top="0.65" bottom="0.31496062992125984" header="0.29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2010/2011</oddHeader>
  </headerFooter>
  <rowBreaks count="2" manualBreakCount="2">
    <brk id="66" max="18" man="1"/>
    <brk id="13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6"/>
  <sheetViews>
    <sheetView showGridLines="0" showZeros="0" zoomScalePageLayoutView="0" workbookViewId="0" topLeftCell="A1">
      <pane ySplit="1" topLeftCell="A2" activePane="bottomLeft" state="frozen"/>
      <selection pane="topLeft" activeCell="A1" sqref="A1:B2"/>
      <selection pane="bottomLeft" activeCell="A1" sqref="A1:B2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4" customWidth="1"/>
    <col min="20" max="20" width="2.28125" style="1" bestFit="1" customWidth="1"/>
    <col min="21" max="21" width="4.00390625" style="1" bestFit="1" customWidth="1"/>
    <col min="22" max="24" width="3.00390625" style="1" customWidth="1"/>
    <col min="25" max="25" width="4.00390625" style="1" bestFit="1" customWidth="1"/>
    <col min="26" max="26" width="3.00390625" style="1" customWidth="1"/>
    <col min="27" max="27" width="4.00390625" style="1" bestFit="1" customWidth="1"/>
    <col min="28" max="28" width="3.00390625" style="1" customWidth="1"/>
    <col min="29" max="29" width="4.00390625" style="1" bestFit="1" customWidth="1"/>
    <col min="30" max="31" width="3.00390625" style="1" customWidth="1"/>
    <col min="32" max="32" width="2.28125" style="1" bestFit="1" customWidth="1"/>
    <col min="33" max="34" width="3.00390625" style="1" customWidth="1"/>
    <col min="35" max="35" width="5.00390625" style="1" bestFit="1" customWidth="1"/>
    <col min="36" max="36" width="4.00390625" style="1" bestFit="1" customWidth="1"/>
    <col min="37" max="16384" width="11.421875" style="1" customWidth="1"/>
  </cols>
  <sheetData>
    <row r="1" spans="1:19" ht="12">
      <c r="A1" s="86" t="s">
        <v>151</v>
      </c>
      <c r="B1" s="87" t="s">
        <v>108</v>
      </c>
      <c r="C1" s="99" t="s">
        <v>0</v>
      </c>
      <c r="D1" s="100"/>
      <c r="E1" s="101"/>
      <c r="F1" s="86" t="s">
        <v>1</v>
      </c>
      <c r="G1" s="87"/>
      <c r="H1" s="86" t="s">
        <v>2</v>
      </c>
      <c r="I1" s="87"/>
      <c r="J1" s="86" t="s">
        <v>3</v>
      </c>
      <c r="K1" s="87"/>
      <c r="L1" s="86" t="s">
        <v>4</v>
      </c>
      <c r="M1" s="87"/>
      <c r="N1" s="86" t="s">
        <v>5</v>
      </c>
      <c r="O1" s="87"/>
      <c r="P1" s="86" t="s">
        <v>6</v>
      </c>
      <c r="Q1" s="87"/>
      <c r="R1" s="86" t="s">
        <v>7</v>
      </c>
      <c r="S1" s="87"/>
    </row>
    <row r="2" spans="1:19" ht="15" customHeight="1">
      <c r="A2" s="88"/>
      <c r="B2" s="89"/>
      <c r="C2" s="79" t="s">
        <v>8</v>
      </c>
      <c r="D2" s="80" t="s">
        <v>9</v>
      </c>
      <c r="E2" s="81" t="s">
        <v>10</v>
      </c>
      <c r="F2" s="8" t="s">
        <v>8</v>
      </c>
      <c r="G2" s="7" t="s">
        <v>9</v>
      </c>
      <c r="H2" s="8" t="s">
        <v>8</v>
      </c>
      <c r="I2" s="7" t="s">
        <v>9</v>
      </c>
      <c r="J2" s="8" t="s">
        <v>8</v>
      </c>
      <c r="K2" s="7" t="s">
        <v>9</v>
      </c>
      <c r="L2" s="8" t="s">
        <v>8</v>
      </c>
      <c r="M2" s="7" t="s">
        <v>9</v>
      </c>
      <c r="N2" s="8" t="s">
        <v>8</v>
      </c>
      <c r="O2" s="7" t="s">
        <v>9</v>
      </c>
      <c r="P2" s="8" t="s">
        <v>8</v>
      </c>
      <c r="Q2" s="7" t="s">
        <v>9</v>
      </c>
      <c r="R2" s="8" t="s">
        <v>8</v>
      </c>
      <c r="S2" s="7" t="s">
        <v>9</v>
      </c>
    </row>
    <row r="3" spans="1:19" ht="15" customHeight="1">
      <c r="A3" s="14" t="s">
        <v>11</v>
      </c>
      <c r="B3" s="3" t="s">
        <v>12</v>
      </c>
      <c r="C3" s="38">
        <f>F3+H3+J3+L3+N3+P3+R3</f>
        <v>5</v>
      </c>
      <c r="D3" s="39">
        <f>G3+I3+K3+M3+O3+Q3+S3</f>
        <v>0</v>
      </c>
      <c r="E3" s="21">
        <f>+C3+D3</f>
        <v>5</v>
      </c>
      <c r="F3" s="9">
        <v>0</v>
      </c>
      <c r="G3" s="10">
        <v>0</v>
      </c>
      <c r="H3" s="9">
        <v>0</v>
      </c>
      <c r="I3" s="10">
        <v>0</v>
      </c>
      <c r="J3" s="9">
        <v>0</v>
      </c>
      <c r="K3" s="10">
        <v>0</v>
      </c>
      <c r="L3" s="9">
        <v>0</v>
      </c>
      <c r="M3" s="10">
        <v>0</v>
      </c>
      <c r="N3" s="9">
        <v>0</v>
      </c>
      <c r="O3" s="10">
        <v>0</v>
      </c>
      <c r="P3" s="9">
        <v>4</v>
      </c>
      <c r="Q3" s="10">
        <v>0</v>
      </c>
      <c r="R3" s="9">
        <v>1</v>
      </c>
      <c r="S3" s="10">
        <v>0</v>
      </c>
    </row>
    <row r="4" spans="1:19" ht="15" customHeight="1">
      <c r="A4" s="14" t="s">
        <v>13</v>
      </c>
      <c r="B4" s="3" t="s">
        <v>14</v>
      </c>
      <c r="C4" s="38">
        <f aca="true" t="shared" si="0" ref="C4:D65">F4+H4+J4+L4+N4+P4+R4</f>
        <v>13</v>
      </c>
      <c r="D4" s="39">
        <f t="shared" si="0"/>
        <v>1</v>
      </c>
      <c r="E4" s="21">
        <f aca="true" t="shared" si="1" ref="E4:E65">+C4+D4</f>
        <v>14</v>
      </c>
      <c r="F4" s="9">
        <v>0</v>
      </c>
      <c r="G4" s="10">
        <v>0</v>
      </c>
      <c r="H4" s="9">
        <v>1</v>
      </c>
      <c r="I4" s="10">
        <v>0</v>
      </c>
      <c r="J4" s="9">
        <v>2</v>
      </c>
      <c r="K4" s="10">
        <v>0</v>
      </c>
      <c r="L4" s="9">
        <v>1</v>
      </c>
      <c r="M4" s="10">
        <v>0</v>
      </c>
      <c r="N4" s="9">
        <v>4</v>
      </c>
      <c r="O4" s="10">
        <v>1</v>
      </c>
      <c r="P4" s="9">
        <v>3</v>
      </c>
      <c r="Q4" s="10">
        <v>0</v>
      </c>
      <c r="R4" s="9">
        <v>2</v>
      </c>
      <c r="S4" s="10">
        <v>0</v>
      </c>
    </row>
    <row r="5" spans="1:19" ht="15" customHeight="1">
      <c r="A5" s="14" t="s">
        <v>15</v>
      </c>
      <c r="B5" s="3" t="s">
        <v>16</v>
      </c>
      <c r="C5" s="38">
        <f t="shared" si="0"/>
        <v>5</v>
      </c>
      <c r="D5" s="39">
        <f t="shared" si="0"/>
        <v>0</v>
      </c>
      <c r="E5" s="21">
        <f t="shared" si="1"/>
        <v>5</v>
      </c>
      <c r="F5" s="9">
        <v>0</v>
      </c>
      <c r="G5" s="10">
        <v>0</v>
      </c>
      <c r="H5" s="9">
        <v>0</v>
      </c>
      <c r="I5" s="10">
        <v>0</v>
      </c>
      <c r="J5" s="9">
        <v>2</v>
      </c>
      <c r="K5" s="10">
        <v>0</v>
      </c>
      <c r="L5" s="9">
        <v>2</v>
      </c>
      <c r="M5" s="10">
        <v>0</v>
      </c>
      <c r="N5" s="9">
        <v>0</v>
      </c>
      <c r="O5" s="10">
        <v>0</v>
      </c>
      <c r="P5" s="9">
        <v>1</v>
      </c>
      <c r="Q5" s="10">
        <v>0</v>
      </c>
      <c r="R5" s="9">
        <v>0</v>
      </c>
      <c r="S5" s="10">
        <v>0</v>
      </c>
    </row>
    <row r="6" spans="1:19" ht="15" customHeight="1">
      <c r="A6" s="14" t="s">
        <v>17</v>
      </c>
      <c r="B6" s="3" t="s">
        <v>18</v>
      </c>
      <c r="C6" s="38">
        <f t="shared" si="0"/>
        <v>0</v>
      </c>
      <c r="D6" s="39">
        <f t="shared" si="0"/>
        <v>0</v>
      </c>
      <c r="E6" s="21">
        <f t="shared" si="1"/>
        <v>0</v>
      </c>
      <c r="F6" s="9">
        <v>0</v>
      </c>
      <c r="G6" s="10">
        <v>0</v>
      </c>
      <c r="H6" s="9">
        <v>0</v>
      </c>
      <c r="I6" s="10">
        <v>0</v>
      </c>
      <c r="J6" s="9">
        <v>0</v>
      </c>
      <c r="K6" s="10">
        <v>0</v>
      </c>
      <c r="L6" s="9">
        <v>0</v>
      </c>
      <c r="M6" s="10">
        <v>0</v>
      </c>
      <c r="N6" s="9">
        <v>0</v>
      </c>
      <c r="O6" s="10">
        <v>0</v>
      </c>
      <c r="P6" s="9">
        <v>0</v>
      </c>
      <c r="Q6" s="10">
        <v>0</v>
      </c>
      <c r="R6" s="9">
        <v>0</v>
      </c>
      <c r="S6" s="10">
        <v>0</v>
      </c>
    </row>
    <row r="7" spans="1:19" ht="15" customHeight="1">
      <c r="A7" s="14" t="s">
        <v>19</v>
      </c>
      <c r="B7" s="3" t="s">
        <v>20</v>
      </c>
      <c r="C7" s="38">
        <f t="shared" si="0"/>
        <v>18</v>
      </c>
      <c r="D7" s="39">
        <f t="shared" si="0"/>
        <v>5</v>
      </c>
      <c r="E7" s="21">
        <f t="shared" si="1"/>
        <v>23</v>
      </c>
      <c r="F7" s="9">
        <v>0</v>
      </c>
      <c r="G7" s="10">
        <v>0</v>
      </c>
      <c r="H7" s="9">
        <v>3</v>
      </c>
      <c r="I7" s="10">
        <v>3</v>
      </c>
      <c r="J7" s="9">
        <v>3</v>
      </c>
      <c r="K7" s="10">
        <v>2</v>
      </c>
      <c r="L7" s="9">
        <v>4</v>
      </c>
      <c r="M7" s="10">
        <v>0</v>
      </c>
      <c r="N7" s="9">
        <v>6</v>
      </c>
      <c r="O7" s="10">
        <v>0</v>
      </c>
      <c r="P7" s="9">
        <v>2</v>
      </c>
      <c r="Q7" s="10">
        <v>0</v>
      </c>
      <c r="R7" s="9">
        <v>0</v>
      </c>
      <c r="S7" s="10">
        <v>0</v>
      </c>
    </row>
    <row r="8" spans="1:19" ht="15" customHeight="1">
      <c r="A8" s="14" t="s">
        <v>21</v>
      </c>
      <c r="B8" s="3" t="s">
        <v>22</v>
      </c>
      <c r="C8" s="38">
        <f t="shared" si="0"/>
        <v>0</v>
      </c>
      <c r="D8" s="39">
        <f t="shared" si="0"/>
        <v>0</v>
      </c>
      <c r="E8" s="21">
        <f t="shared" si="1"/>
        <v>0</v>
      </c>
      <c r="F8" s="9">
        <v>0</v>
      </c>
      <c r="G8" s="10">
        <v>0</v>
      </c>
      <c r="H8" s="9">
        <v>0</v>
      </c>
      <c r="I8" s="10">
        <v>0</v>
      </c>
      <c r="J8" s="9">
        <v>0</v>
      </c>
      <c r="K8" s="10">
        <v>0</v>
      </c>
      <c r="L8" s="9">
        <v>0</v>
      </c>
      <c r="M8" s="10">
        <v>0</v>
      </c>
      <c r="N8" s="9">
        <v>0</v>
      </c>
      <c r="O8" s="10">
        <v>0</v>
      </c>
      <c r="P8" s="9">
        <v>0</v>
      </c>
      <c r="Q8" s="10">
        <v>0</v>
      </c>
      <c r="R8" s="9">
        <v>0</v>
      </c>
      <c r="S8" s="10">
        <v>0</v>
      </c>
    </row>
    <row r="9" spans="1:19" ht="15" customHeight="1">
      <c r="A9" s="14" t="s">
        <v>23</v>
      </c>
      <c r="B9" s="3" t="s">
        <v>24</v>
      </c>
      <c r="C9" s="38">
        <f t="shared" si="0"/>
        <v>21</v>
      </c>
      <c r="D9" s="39">
        <f t="shared" si="0"/>
        <v>9</v>
      </c>
      <c r="E9" s="21">
        <f t="shared" si="1"/>
        <v>30</v>
      </c>
      <c r="F9" s="9">
        <v>1</v>
      </c>
      <c r="G9" s="10">
        <v>0</v>
      </c>
      <c r="H9" s="9">
        <v>2</v>
      </c>
      <c r="I9" s="10">
        <v>1</v>
      </c>
      <c r="J9" s="9">
        <v>5</v>
      </c>
      <c r="K9" s="10">
        <v>5</v>
      </c>
      <c r="L9" s="9">
        <v>4</v>
      </c>
      <c r="M9" s="10">
        <v>2</v>
      </c>
      <c r="N9" s="9">
        <v>4</v>
      </c>
      <c r="O9" s="10">
        <v>1</v>
      </c>
      <c r="P9" s="9">
        <v>3</v>
      </c>
      <c r="Q9" s="10">
        <v>0</v>
      </c>
      <c r="R9" s="9">
        <v>2</v>
      </c>
      <c r="S9" s="10">
        <v>0</v>
      </c>
    </row>
    <row r="10" spans="1:19" ht="15" customHeight="1">
      <c r="A10" s="14" t="s">
        <v>25</v>
      </c>
      <c r="B10" s="3" t="s">
        <v>26</v>
      </c>
      <c r="C10" s="38">
        <f t="shared" si="0"/>
        <v>0</v>
      </c>
      <c r="D10" s="39">
        <f t="shared" si="0"/>
        <v>0</v>
      </c>
      <c r="E10" s="21">
        <f t="shared" si="1"/>
        <v>0</v>
      </c>
      <c r="F10" s="9">
        <v>0</v>
      </c>
      <c r="G10" s="10">
        <v>0</v>
      </c>
      <c r="H10" s="9">
        <v>0</v>
      </c>
      <c r="I10" s="10">
        <v>0</v>
      </c>
      <c r="J10" s="9">
        <v>0</v>
      </c>
      <c r="K10" s="10">
        <v>0</v>
      </c>
      <c r="L10" s="9">
        <v>0</v>
      </c>
      <c r="M10" s="10">
        <v>0</v>
      </c>
      <c r="N10" s="9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</row>
    <row r="11" spans="1:19" ht="15" customHeight="1">
      <c r="A11" s="14" t="s">
        <v>27</v>
      </c>
      <c r="B11" s="3" t="s">
        <v>28</v>
      </c>
      <c r="C11" s="38">
        <f t="shared" si="0"/>
        <v>8</v>
      </c>
      <c r="D11" s="39">
        <f t="shared" si="0"/>
        <v>0</v>
      </c>
      <c r="E11" s="21">
        <f t="shared" si="1"/>
        <v>8</v>
      </c>
      <c r="F11" s="9">
        <v>0</v>
      </c>
      <c r="G11" s="10">
        <v>0</v>
      </c>
      <c r="H11" s="9">
        <v>0</v>
      </c>
      <c r="I11" s="10">
        <v>0</v>
      </c>
      <c r="J11" s="9">
        <v>3</v>
      </c>
      <c r="K11" s="10">
        <v>0</v>
      </c>
      <c r="L11" s="9">
        <v>2</v>
      </c>
      <c r="M11" s="10">
        <v>0</v>
      </c>
      <c r="N11" s="9">
        <v>3</v>
      </c>
      <c r="O11" s="10">
        <v>0</v>
      </c>
      <c r="P11" s="9">
        <v>0</v>
      </c>
      <c r="Q11" s="10">
        <v>0</v>
      </c>
      <c r="R11" s="9">
        <v>0</v>
      </c>
      <c r="S11" s="10">
        <v>0</v>
      </c>
    </row>
    <row r="12" spans="1:19" ht="15" customHeight="1">
      <c r="A12" s="14" t="s">
        <v>29</v>
      </c>
      <c r="B12" s="3" t="s">
        <v>114</v>
      </c>
      <c r="C12" s="38">
        <f t="shared" si="0"/>
        <v>0</v>
      </c>
      <c r="D12" s="39">
        <f t="shared" si="0"/>
        <v>0</v>
      </c>
      <c r="E12" s="21">
        <f t="shared" si="1"/>
        <v>0</v>
      </c>
      <c r="F12" s="9">
        <v>0</v>
      </c>
      <c r="G12" s="10">
        <v>0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0</v>
      </c>
      <c r="N12" s="9">
        <v>0</v>
      </c>
      <c r="O12" s="10">
        <v>0</v>
      </c>
      <c r="P12" s="9">
        <v>0</v>
      </c>
      <c r="Q12" s="10">
        <v>0</v>
      </c>
      <c r="R12" s="9">
        <v>0</v>
      </c>
      <c r="S12" s="10">
        <v>0</v>
      </c>
    </row>
    <row r="13" spans="1:19" ht="15" customHeight="1">
      <c r="A13" s="14" t="s">
        <v>30</v>
      </c>
      <c r="B13" s="3" t="s">
        <v>31</v>
      </c>
      <c r="C13" s="38">
        <f t="shared" si="0"/>
        <v>3</v>
      </c>
      <c r="D13" s="39">
        <f t="shared" si="0"/>
        <v>0</v>
      </c>
      <c r="E13" s="21">
        <f t="shared" si="1"/>
        <v>3</v>
      </c>
      <c r="F13" s="9">
        <v>0</v>
      </c>
      <c r="G13" s="10">
        <v>0</v>
      </c>
      <c r="H13" s="9">
        <v>0</v>
      </c>
      <c r="I13" s="10">
        <v>0</v>
      </c>
      <c r="J13" s="9">
        <v>2</v>
      </c>
      <c r="K13" s="10">
        <v>0</v>
      </c>
      <c r="L13" s="9">
        <v>0</v>
      </c>
      <c r="M13" s="10">
        <v>0</v>
      </c>
      <c r="N13" s="9">
        <v>1</v>
      </c>
      <c r="O13" s="10">
        <v>0</v>
      </c>
      <c r="P13" s="9">
        <v>0</v>
      </c>
      <c r="Q13" s="10">
        <v>0</v>
      </c>
      <c r="R13" s="9">
        <v>0</v>
      </c>
      <c r="S13" s="10">
        <v>0</v>
      </c>
    </row>
    <row r="14" spans="1:19" ht="15" customHeight="1">
      <c r="A14" s="14" t="s">
        <v>32</v>
      </c>
      <c r="B14" s="3" t="s">
        <v>33</v>
      </c>
      <c r="C14" s="38">
        <f t="shared" si="0"/>
        <v>0</v>
      </c>
      <c r="D14" s="39">
        <f t="shared" si="0"/>
        <v>0</v>
      </c>
      <c r="E14" s="21">
        <f t="shared" si="1"/>
        <v>0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0</v>
      </c>
      <c r="M14" s="10">
        <v>0</v>
      </c>
      <c r="N14" s="9">
        <v>0</v>
      </c>
      <c r="O14" s="10">
        <v>0</v>
      </c>
      <c r="P14" s="9">
        <v>0</v>
      </c>
      <c r="Q14" s="10">
        <v>0</v>
      </c>
      <c r="R14" s="9">
        <v>0</v>
      </c>
      <c r="S14" s="10">
        <v>0</v>
      </c>
    </row>
    <row r="15" spans="1:19" ht="15" customHeight="1">
      <c r="A15" s="14" t="s">
        <v>34</v>
      </c>
      <c r="B15" s="3" t="s">
        <v>35</v>
      </c>
      <c r="C15" s="38">
        <f t="shared" si="0"/>
        <v>0</v>
      </c>
      <c r="D15" s="39">
        <f t="shared" si="0"/>
        <v>0</v>
      </c>
      <c r="E15" s="21">
        <f t="shared" si="1"/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  <c r="O15" s="10">
        <v>0</v>
      </c>
      <c r="P15" s="9">
        <v>0</v>
      </c>
      <c r="Q15" s="10">
        <v>0</v>
      </c>
      <c r="R15" s="9">
        <v>0</v>
      </c>
      <c r="S15" s="10">
        <v>0</v>
      </c>
    </row>
    <row r="16" spans="1:19" ht="15" customHeight="1">
      <c r="A16" s="14" t="s">
        <v>36</v>
      </c>
      <c r="B16" s="3" t="s">
        <v>115</v>
      </c>
      <c r="C16" s="38">
        <f t="shared" si="0"/>
        <v>14</v>
      </c>
      <c r="D16" s="39">
        <f t="shared" si="0"/>
        <v>2</v>
      </c>
      <c r="E16" s="21">
        <f t="shared" si="1"/>
        <v>16</v>
      </c>
      <c r="F16" s="9">
        <v>0</v>
      </c>
      <c r="G16" s="10">
        <v>0</v>
      </c>
      <c r="H16" s="9">
        <v>1</v>
      </c>
      <c r="I16" s="10">
        <v>0</v>
      </c>
      <c r="J16" s="9">
        <v>1</v>
      </c>
      <c r="K16" s="10">
        <v>0</v>
      </c>
      <c r="L16" s="9">
        <v>1</v>
      </c>
      <c r="M16" s="10">
        <v>0</v>
      </c>
      <c r="N16" s="9">
        <v>5</v>
      </c>
      <c r="O16" s="10">
        <v>1</v>
      </c>
      <c r="P16" s="9">
        <v>5</v>
      </c>
      <c r="Q16" s="10">
        <v>1</v>
      </c>
      <c r="R16" s="9">
        <v>1</v>
      </c>
      <c r="S16" s="10">
        <v>0</v>
      </c>
    </row>
    <row r="17" spans="1:19" ht="15" customHeight="1">
      <c r="A17" s="14" t="s">
        <v>37</v>
      </c>
      <c r="B17" s="3" t="s">
        <v>116</v>
      </c>
      <c r="C17" s="38">
        <f t="shared" si="0"/>
        <v>0</v>
      </c>
      <c r="D17" s="39">
        <f t="shared" si="0"/>
        <v>0</v>
      </c>
      <c r="E17" s="21">
        <f t="shared" si="1"/>
        <v>0</v>
      </c>
      <c r="F17" s="9">
        <v>0</v>
      </c>
      <c r="G17" s="10">
        <v>0</v>
      </c>
      <c r="H17" s="9">
        <v>0</v>
      </c>
      <c r="I17" s="10">
        <v>0</v>
      </c>
      <c r="J17" s="9">
        <v>0</v>
      </c>
      <c r="K17" s="10">
        <v>0</v>
      </c>
      <c r="L17" s="9">
        <v>0</v>
      </c>
      <c r="M17" s="10">
        <v>0</v>
      </c>
      <c r="N17" s="9">
        <v>0</v>
      </c>
      <c r="O17" s="10">
        <v>0</v>
      </c>
      <c r="P17" s="9">
        <v>0</v>
      </c>
      <c r="Q17" s="10">
        <v>0</v>
      </c>
      <c r="R17" s="9">
        <v>0</v>
      </c>
      <c r="S17" s="10">
        <v>0</v>
      </c>
    </row>
    <row r="18" spans="1:19" ht="15" customHeight="1">
      <c r="A18" s="14" t="s">
        <v>38</v>
      </c>
      <c r="B18" s="3" t="s">
        <v>117</v>
      </c>
      <c r="C18" s="38">
        <f t="shared" si="0"/>
        <v>0</v>
      </c>
      <c r="D18" s="39">
        <f t="shared" si="0"/>
        <v>0</v>
      </c>
      <c r="E18" s="21">
        <f t="shared" si="1"/>
        <v>0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10">
        <v>0</v>
      </c>
      <c r="L18" s="9">
        <v>0</v>
      </c>
      <c r="M18" s="10">
        <v>0</v>
      </c>
      <c r="N18" s="9">
        <v>0</v>
      </c>
      <c r="O18" s="10">
        <v>0</v>
      </c>
      <c r="P18" s="9">
        <v>0</v>
      </c>
      <c r="Q18" s="10">
        <v>0</v>
      </c>
      <c r="R18" s="9">
        <v>0</v>
      </c>
      <c r="S18" s="10">
        <v>0</v>
      </c>
    </row>
    <row r="19" spans="1:19" ht="15" customHeight="1">
      <c r="A19" s="14" t="s">
        <v>39</v>
      </c>
      <c r="B19" s="3" t="s">
        <v>118</v>
      </c>
      <c r="C19" s="38">
        <f t="shared" si="0"/>
        <v>0</v>
      </c>
      <c r="D19" s="39">
        <f t="shared" si="0"/>
        <v>0</v>
      </c>
      <c r="E19" s="21">
        <f t="shared" si="1"/>
        <v>0</v>
      </c>
      <c r="F19" s="9">
        <v>0</v>
      </c>
      <c r="G19" s="10">
        <v>0</v>
      </c>
      <c r="H19" s="9">
        <v>0</v>
      </c>
      <c r="I19" s="10">
        <v>0</v>
      </c>
      <c r="J19" s="9">
        <v>0</v>
      </c>
      <c r="K19" s="10">
        <v>0</v>
      </c>
      <c r="L19" s="9">
        <v>0</v>
      </c>
      <c r="M19" s="10">
        <v>0</v>
      </c>
      <c r="N19" s="9">
        <v>0</v>
      </c>
      <c r="O19" s="10">
        <v>0</v>
      </c>
      <c r="P19" s="9">
        <v>0</v>
      </c>
      <c r="Q19" s="10">
        <v>0</v>
      </c>
      <c r="R19" s="9">
        <v>0</v>
      </c>
      <c r="S19" s="10">
        <v>0</v>
      </c>
    </row>
    <row r="20" spans="1:19" ht="15" customHeight="1">
      <c r="A20" s="14" t="s">
        <v>40</v>
      </c>
      <c r="B20" s="3" t="s">
        <v>119</v>
      </c>
      <c r="C20" s="38">
        <f t="shared" si="0"/>
        <v>15</v>
      </c>
      <c r="D20" s="39">
        <f t="shared" si="0"/>
        <v>0</v>
      </c>
      <c r="E20" s="21">
        <f t="shared" si="1"/>
        <v>15</v>
      </c>
      <c r="F20" s="9">
        <v>0</v>
      </c>
      <c r="G20" s="10">
        <v>0</v>
      </c>
      <c r="H20" s="9">
        <v>0</v>
      </c>
      <c r="I20" s="10">
        <v>0</v>
      </c>
      <c r="J20" s="9">
        <v>4</v>
      </c>
      <c r="K20" s="10">
        <v>0</v>
      </c>
      <c r="L20" s="9">
        <v>9</v>
      </c>
      <c r="M20" s="10">
        <v>0</v>
      </c>
      <c r="N20" s="9">
        <v>2</v>
      </c>
      <c r="O20" s="10">
        <v>0</v>
      </c>
      <c r="P20" s="9">
        <v>0</v>
      </c>
      <c r="Q20" s="10">
        <v>0</v>
      </c>
      <c r="R20" s="9">
        <v>0</v>
      </c>
      <c r="S20" s="10">
        <v>0</v>
      </c>
    </row>
    <row r="21" spans="1:19" ht="15" customHeight="1">
      <c r="A21" s="14" t="s">
        <v>41</v>
      </c>
      <c r="B21" s="3" t="s">
        <v>42</v>
      </c>
      <c r="C21" s="38">
        <f t="shared" si="0"/>
        <v>3</v>
      </c>
      <c r="D21" s="39">
        <f t="shared" si="0"/>
        <v>0</v>
      </c>
      <c r="E21" s="21">
        <f t="shared" si="1"/>
        <v>3</v>
      </c>
      <c r="F21" s="9">
        <v>0</v>
      </c>
      <c r="G21" s="10">
        <v>0</v>
      </c>
      <c r="H21" s="9">
        <v>1</v>
      </c>
      <c r="I21" s="10">
        <v>0</v>
      </c>
      <c r="J21" s="9">
        <v>0</v>
      </c>
      <c r="K21" s="10">
        <v>0</v>
      </c>
      <c r="L21" s="9">
        <v>1</v>
      </c>
      <c r="M21" s="10">
        <v>0</v>
      </c>
      <c r="N21" s="9">
        <v>0</v>
      </c>
      <c r="O21" s="10">
        <v>0</v>
      </c>
      <c r="P21" s="9">
        <v>1</v>
      </c>
      <c r="Q21" s="10">
        <v>0</v>
      </c>
      <c r="R21" s="9">
        <v>0</v>
      </c>
      <c r="S21" s="10">
        <v>0</v>
      </c>
    </row>
    <row r="22" spans="1:19" ht="15" customHeight="1">
      <c r="A22" s="14" t="s">
        <v>43</v>
      </c>
      <c r="B22" s="3" t="s">
        <v>44</v>
      </c>
      <c r="C22" s="38">
        <f t="shared" si="0"/>
        <v>0</v>
      </c>
      <c r="D22" s="39">
        <f t="shared" si="0"/>
        <v>0</v>
      </c>
      <c r="E22" s="21">
        <f t="shared" si="1"/>
        <v>0</v>
      </c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  <c r="O22" s="10">
        <v>0</v>
      </c>
      <c r="P22" s="9">
        <v>0</v>
      </c>
      <c r="Q22" s="10">
        <v>0</v>
      </c>
      <c r="R22" s="9">
        <v>0</v>
      </c>
      <c r="S22" s="10">
        <v>0</v>
      </c>
    </row>
    <row r="23" spans="1:19" ht="15" customHeight="1">
      <c r="A23" s="14" t="s">
        <v>45</v>
      </c>
      <c r="B23" s="3" t="s">
        <v>46</v>
      </c>
      <c r="C23" s="38">
        <f t="shared" si="0"/>
        <v>0</v>
      </c>
      <c r="D23" s="39">
        <f t="shared" si="0"/>
        <v>0</v>
      </c>
      <c r="E23" s="21">
        <f t="shared" si="1"/>
        <v>0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0</v>
      </c>
      <c r="M23" s="10">
        <v>0</v>
      </c>
      <c r="N23" s="9">
        <v>0</v>
      </c>
      <c r="O23" s="10">
        <v>0</v>
      </c>
      <c r="P23" s="9">
        <v>0</v>
      </c>
      <c r="Q23" s="10">
        <v>0</v>
      </c>
      <c r="R23" s="9">
        <v>0</v>
      </c>
      <c r="S23" s="10">
        <v>0</v>
      </c>
    </row>
    <row r="24" spans="1:19" ht="15" customHeight="1">
      <c r="A24" s="14" t="s">
        <v>47</v>
      </c>
      <c r="B24" s="3" t="s">
        <v>48</v>
      </c>
      <c r="C24" s="38">
        <f t="shared" si="0"/>
        <v>41</v>
      </c>
      <c r="D24" s="39">
        <f t="shared" si="0"/>
        <v>9</v>
      </c>
      <c r="E24" s="21">
        <f t="shared" si="1"/>
        <v>50</v>
      </c>
      <c r="F24" s="9">
        <v>3</v>
      </c>
      <c r="G24" s="10">
        <v>0</v>
      </c>
      <c r="H24" s="9">
        <v>6</v>
      </c>
      <c r="I24" s="10">
        <v>2</v>
      </c>
      <c r="J24" s="9">
        <v>8</v>
      </c>
      <c r="K24" s="10">
        <v>3</v>
      </c>
      <c r="L24" s="9">
        <v>9</v>
      </c>
      <c r="M24" s="10">
        <v>1</v>
      </c>
      <c r="N24" s="9">
        <v>7</v>
      </c>
      <c r="O24" s="10">
        <v>3</v>
      </c>
      <c r="P24" s="9">
        <v>8</v>
      </c>
      <c r="Q24" s="10">
        <v>0</v>
      </c>
      <c r="R24" s="9">
        <v>0</v>
      </c>
      <c r="S24" s="10">
        <v>0</v>
      </c>
    </row>
    <row r="25" spans="1:19" ht="15" customHeight="1">
      <c r="A25" s="14" t="s">
        <v>49</v>
      </c>
      <c r="B25" s="3" t="s">
        <v>50</v>
      </c>
      <c r="C25" s="38">
        <f t="shared" si="0"/>
        <v>1</v>
      </c>
      <c r="D25" s="39">
        <f t="shared" si="0"/>
        <v>0</v>
      </c>
      <c r="E25" s="21">
        <f t="shared" si="1"/>
        <v>1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  <c r="L25" s="9">
        <v>0</v>
      </c>
      <c r="M25" s="10">
        <v>0</v>
      </c>
      <c r="N25" s="9">
        <v>0</v>
      </c>
      <c r="O25" s="10">
        <v>0</v>
      </c>
      <c r="P25" s="9">
        <v>0</v>
      </c>
      <c r="Q25" s="10">
        <v>0</v>
      </c>
      <c r="R25" s="9">
        <v>1</v>
      </c>
      <c r="S25" s="10">
        <v>0</v>
      </c>
    </row>
    <row r="26" spans="1:19" ht="15" customHeight="1">
      <c r="A26" s="14" t="s">
        <v>51</v>
      </c>
      <c r="B26" s="3" t="s">
        <v>52</v>
      </c>
      <c r="C26" s="38">
        <f t="shared" si="0"/>
        <v>4</v>
      </c>
      <c r="D26" s="39">
        <f t="shared" si="0"/>
        <v>0</v>
      </c>
      <c r="E26" s="21">
        <f t="shared" si="1"/>
        <v>4</v>
      </c>
      <c r="F26" s="9">
        <v>0</v>
      </c>
      <c r="G26" s="10">
        <v>0</v>
      </c>
      <c r="H26" s="9">
        <v>1</v>
      </c>
      <c r="I26" s="10">
        <v>0</v>
      </c>
      <c r="J26" s="9">
        <v>1</v>
      </c>
      <c r="K26" s="10">
        <v>0</v>
      </c>
      <c r="L26" s="9">
        <v>2</v>
      </c>
      <c r="M26" s="10">
        <v>0</v>
      </c>
      <c r="N26" s="9">
        <v>0</v>
      </c>
      <c r="O26" s="10">
        <v>0</v>
      </c>
      <c r="P26" s="9">
        <v>0</v>
      </c>
      <c r="Q26" s="10">
        <v>0</v>
      </c>
      <c r="R26" s="9">
        <v>0</v>
      </c>
      <c r="S26" s="10">
        <v>0</v>
      </c>
    </row>
    <row r="27" spans="1:19" ht="15" customHeight="1">
      <c r="A27" s="14" t="s">
        <v>53</v>
      </c>
      <c r="B27" s="3" t="s">
        <v>54</v>
      </c>
      <c r="C27" s="38">
        <f t="shared" si="0"/>
        <v>12</v>
      </c>
      <c r="D27" s="39">
        <f t="shared" si="0"/>
        <v>1</v>
      </c>
      <c r="E27" s="21">
        <f t="shared" si="1"/>
        <v>13</v>
      </c>
      <c r="F27" s="9">
        <v>0</v>
      </c>
      <c r="G27" s="10">
        <v>0</v>
      </c>
      <c r="H27" s="9">
        <v>0</v>
      </c>
      <c r="I27" s="10">
        <v>1</v>
      </c>
      <c r="J27" s="9">
        <v>5</v>
      </c>
      <c r="K27" s="10">
        <v>0</v>
      </c>
      <c r="L27" s="9">
        <v>4</v>
      </c>
      <c r="M27" s="10">
        <v>0</v>
      </c>
      <c r="N27" s="9">
        <v>3</v>
      </c>
      <c r="O27" s="10">
        <v>0</v>
      </c>
      <c r="P27" s="9">
        <v>0</v>
      </c>
      <c r="Q27" s="10">
        <v>0</v>
      </c>
      <c r="R27" s="9">
        <v>0</v>
      </c>
      <c r="S27" s="10">
        <v>0</v>
      </c>
    </row>
    <row r="28" spans="1:19" ht="15" customHeight="1">
      <c r="A28" s="14" t="s">
        <v>55</v>
      </c>
      <c r="B28" s="3" t="s">
        <v>56</v>
      </c>
      <c r="C28" s="38">
        <f t="shared" si="0"/>
        <v>0</v>
      </c>
      <c r="D28" s="39">
        <f t="shared" si="0"/>
        <v>0</v>
      </c>
      <c r="E28" s="21">
        <f t="shared" si="1"/>
        <v>0</v>
      </c>
      <c r="F28" s="9">
        <v>0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0</v>
      </c>
      <c r="S28" s="10">
        <v>0</v>
      </c>
    </row>
    <row r="29" spans="1:19" ht="15" customHeight="1">
      <c r="A29" s="14" t="s">
        <v>57</v>
      </c>
      <c r="B29" s="3" t="s">
        <v>120</v>
      </c>
      <c r="C29" s="38">
        <f t="shared" si="0"/>
        <v>11</v>
      </c>
      <c r="D29" s="39">
        <f t="shared" si="0"/>
        <v>0</v>
      </c>
      <c r="E29" s="21">
        <f t="shared" si="1"/>
        <v>11</v>
      </c>
      <c r="F29" s="9">
        <v>0</v>
      </c>
      <c r="G29" s="10">
        <v>0</v>
      </c>
      <c r="H29" s="9">
        <v>3</v>
      </c>
      <c r="I29" s="10">
        <v>0</v>
      </c>
      <c r="J29" s="9">
        <v>0</v>
      </c>
      <c r="K29" s="10">
        <v>0</v>
      </c>
      <c r="L29" s="9">
        <v>4</v>
      </c>
      <c r="M29" s="10">
        <v>0</v>
      </c>
      <c r="N29" s="9">
        <v>3</v>
      </c>
      <c r="O29" s="10">
        <v>0</v>
      </c>
      <c r="P29" s="9">
        <v>1</v>
      </c>
      <c r="Q29" s="10">
        <v>0</v>
      </c>
      <c r="R29" s="9">
        <v>0</v>
      </c>
      <c r="S29" s="10">
        <v>0</v>
      </c>
    </row>
    <row r="30" spans="1:19" ht="15" customHeight="1">
      <c r="A30" s="14" t="s">
        <v>58</v>
      </c>
      <c r="B30" s="3" t="s">
        <v>121</v>
      </c>
      <c r="C30" s="38">
        <f t="shared" si="0"/>
        <v>2</v>
      </c>
      <c r="D30" s="39">
        <f t="shared" si="0"/>
        <v>0</v>
      </c>
      <c r="E30" s="21">
        <f t="shared" si="1"/>
        <v>2</v>
      </c>
      <c r="F30" s="9">
        <v>0</v>
      </c>
      <c r="G30" s="10">
        <v>0</v>
      </c>
      <c r="H30" s="9">
        <v>0</v>
      </c>
      <c r="I30" s="10">
        <v>0</v>
      </c>
      <c r="J30" s="9">
        <v>0</v>
      </c>
      <c r="K30" s="10">
        <v>0</v>
      </c>
      <c r="L30" s="9">
        <v>1</v>
      </c>
      <c r="M30" s="10">
        <v>0</v>
      </c>
      <c r="N30" s="9">
        <v>1</v>
      </c>
      <c r="O30" s="10">
        <v>0</v>
      </c>
      <c r="P30" s="9">
        <v>0</v>
      </c>
      <c r="Q30" s="10">
        <v>0</v>
      </c>
      <c r="R30" s="9">
        <v>0</v>
      </c>
      <c r="S30" s="10">
        <v>0</v>
      </c>
    </row>
    <row r="31" spans="1:19" ht="15" customHeight="1">
      <c r="A31" s="14" t="s">
        <v>59</v>
      </c>
      <c r="B31" s="3" t="s">
        <v>60</v>
      </c>
      <c r="C31" s="38">
        <f t="shared" si="0"/>
        <v>21</v>
      </c>
      <c r="D31" s="39">
        <f t="shared" si="0"/>
        <v>5</v>
      </c>
      <c r="E31" s="21">
        <f t="shared" si="1"/>
        <v>26</v>
      </c>
      <c r="F31" s="9">
        <v>0</v>
      </c>
      <c r="G31" s="10">
        <v>0</v>
      </c>
      <c r="H31" s="9">
        <v>3</v>
      </c>
      <c r="I31" s="10">
        <v>0</v>
      </c>
      <c r="J31" s="9">
        <v>5</v>
      </c>
      <c r="K31" s="10">
        <v>0</v>
      </c>
      <c r="L31" s="9">
        <v>9</v>
      </c>
      <c r="M31" s="10">
        <v>2</v>
      </c>
      <c r="N31" s="9">
        <v>2</v>
      </c>
      <c r="O31" s="10">
        <v>2</v>
      </c>
      <c r="P31" s="9">
        <v>1</v>
      </c>
      <c r="Q31" s="10">
        <v>1</v>
      </c>
      <c r="R31" s="9">
        <v>1</v>
      </c>
      <c r="S31" s="10">
        <v>0</v>
      </c>
    </row>
    <row r="32" spans="1:19" ht="15" customHeight="1">
      <c r="A32" s="14" t="s">
        <v>61</v>
      </c>
      <c r="B32" s="3" t="s">
        <v>62</v>
      </c>
      <c r="C32" s="38">
        <f t="shared" si="0"/>
        <v>9</v>
      </c>
      <c r="D32" s="39">
        <f t="shared" si="0"/>
        <v>3</v>
      </c>
      <c r="E32" s="21">
        <f t="shared" si="1"/>
        <v>12</v>
      </c>
      <c r="F32" s="9">
        <v>0</v>
      </c>
      <c r="G32" s="10">
        <v>2</v>
      </c>
      <c r="H32" s="9">
        <v>0</v>
      </c>
      <c r="I32" s="10">
        <v>1</v>
      </c>
      <c r="J32" s="9">
        <v>3</v>
      </c>
      <c r="K32" s="10">
        <v>0</v>
      </c>
      <c r="L32" s="9">
        <v>1</v>
      </c>
      <c r="M32" s="10">
        <v>0</v>
      </c>
      <c r="N32" s="9">
        <v>0</v>
      </c>
      <c r="O32" s="10">
        <v>0</v>
      </c>
      <c r="P32" s="9">
        <v>3</v>
      </c>
      <c r="Q32" s="10">
        <v>0</v>
      </c>
      <c r="R32" s="9">
        <v>2</v>
      </c>
      <c r="S32" s="10">
        <v>0</v>
      </c>
    </row>
    <row r="33" spans="1:19" ht="15" customHeight="1">
      <c r="A33" s="14" t="s">
        <v>63</v>
      </c>
      <c r="B33" s="3" t="s">
        <v>64</v>
      </c>
      <c r="C33" s="38">
        <f t="shared" si="0"/>
        <v>5</v>
      </c>
      <c r="D33" s="39">
        <f t="shared" si="0"/>
        <v>1</v>
      </c>
      <c r="E33" s="21">
        <f t="shared" si="1"/>
        <v>6</v>
      </c>
      <c r="F33" s="9">
        <v>1</v>
      </c>
      <c r="G33" s="10">
        <v>0</v>
      </c>
      <c r="H33" s="9">
        <v>2</v>
      </c>
      <c r="I33" s="10">
        <v>1</v>
      </c>
      <c r="J33" s="9">
        <v>0</v>
      </c>
      <c r="K33" s="10">
        <v>0</v>
      </c>
      <c r="L33" s="9">
        <v>0</v>
      </c>
      <c r="M33" s="10">
        <v>0</v>
      </c>
      <c r="N33" s="9">
        <v>0</v>
      </c>
      <c r="O33" s="10">
        <v>0</v>
      </c>
      <c r="P33" s="9">
        <v>2</v>
      </c>
      <c r="Q33" s="10">
        <v>0</v>
      </c>
      <c r="R33" s="9">
        <v>0</v>
      </c>
      <c r="S33" s="10">
        <v>0</v>
      </c>
    </row>
    <row r="34" spans="1:19" ht="15" customHeight="1">
      <c r="A34" s="14" t="s">
        <v>65</v>
      </c>
      <c r="B34" s="3" t="s">
        <v>66</v>
      </c>
      <c r="C34" s="38">
        <f t="shared" si="0"/>
        <v>8</v>
      </c>
      <c r="D34" s="39">
        <f t="shared" si="0"/>
        <v>0</v>
      </c>
      <c r="E34" s="21">
        <f t="shared" si="1"/>
        <v>8</v>
      </c>
      <c r="F34" s="9">
        <v>0</v>
      </c>
      <c r="G34" s="10">
        <v>0</v>
      </c>
      <c r="H34" s="9">
        <v>0</v>
      </c>
      <c r="I34" s="10">
        <v>0</v>
      </c>
      <c r="J34" s="9">
        <v>2</v>
      </c>
      <c r="K34" s="10">
        <v>0</v>
      </c>
      <c r="L34" s="9">
        <v>2</v>
      </c>
      <c r="M34" s="10">
        <v>0</v>
      </c>
      <c r="N34" s="9">
        <v>3</v>
      </c>
      <c r="O34" s="10">
        <v>0</v>
      </c>
      <c r="P34" s="9">
        <v>1</v>
      </c>
      <c r="Q34" s="10">
        <v>0</v>
      </c>
      <c r="R34" s="9">
        <v>0</v>
      </c>
      <c r="S34" s="10">
        <v>0</v>
      </c>
    </row>
    <row r="35" spans="1:19" ht="15" customHeight="1">
      <c r="A35" s="14" t="s">
        <v>67</v>
      </c>
      <c r="B35" s="3" t="s">
        <v>129</v>
      </c>
      <c r="C35" s="38">
        <f t="shared" si="0"/>
        <v>0</v>
      </c>
      <c r="D35" s="39">
        <f t="shared" si="0"/>
        <v>0</v>
      </c>
      <c r="E35" s="21">
        <f t="shared" si="1"/>
        <v>0</v>
      </c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  <c r="O35" s="10">
        <v>0</v>
      </c>
      <c r="P35" s="9">
        <v>0</v>
      </c>
      <c r="Q35" s="10">
        <v>0</v>
      </c>
      <c r="R35" s="9">
        <v>0</v>
      </c>
      <c r="S35" s="10">
        <v>0</v>
      </c>
    </row>
    <row r="36" spans="1:19" ht="15" customHeight="1">
      <c r="A36" s="14" t="s">
        <v>68</v>
      </c>
      <c r="B36" s="3" t="s">
        <v>69</v>
      </c>
      <c r="C36" s="38">
        <f t="shared" si="0"/>
        <v>1</v>
      </c>
      <c r="D36" s="39">
        <f t="shared" si="0"/>
        <v>0</v>
      </c>
      <c r="E36" s="21">
        <f t="shared" si="1"/>
        <v>1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P36" s="9">
        <v>1</v>
      </c>
      <c r="Q36" s="10">
        <v>0</v>
      </c>
      <c r="R36" s="9">
        <v>0</v>
      </c>
      <c r="S36" s="10">
        <v>0</v>
      </c>
    </row>
    <row r="37" spans="1:19" ht="15" customHeight="1">
      <c r="A37" s="14" t="s">
        <v>70</v>
      </c>
      <c r="B37" s="3" t="s">
        <v>71</v>
      </c>
      <c r="C37" s="38">
        <f t="shared" si="0"/>
        <v>3</v>
      </c>
      <c r="D37" s="39">
        <f t="shared" si="0"/>
        <v>0</v>
      </c>
      <c r="E37" s="21">
        <f t="shared" si="1"/>
        <v>3</v>
      </c>
      <c r="F37" s="9">
        <v>0</v>
      </c>
      <c r="G37" s="10">
        <v>0</v>
      </c>
      <c r="H37" s="9">
        <v>0</v>
      </c>
      <c r="I37" s="10">
        <v>0</v>
      </c>
      <c r="J37" s="9">
        <v>1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1</v>
      </c>
      <c r="Q37" s="10">
        <v>0</v>
      </c>
      <c r="R37" s="9">
        <v>1</v>
      </c>
      <c r="S37" s="10">
        <v>0</v>
      </c>
    </row>
    <row r="38" spans="1:19" ht="15" customHeight="1">
      <c r="A38" s="14" t="s">
        <v>72</v>
      </c>
      <c r="B38" s="3" t="s">
        <v>73</v>
      </c>
      <c r="C38" s="38">
        <f t="shared" si="0"/>
        <v>9</v>
      </c>
      <c r="D38" s="39">
        <f t="shared" si="0"/>
        <v>1</v>
      </c>
      <c r="E38" s="21">
        <f t="shared" si="1"/>
        <v>10</v>
      </c>
      <c r="F38" s="9">
        <v>0</v>
      </c>
      <c r="G38" s="10">
        <v>0</v>
      </c>
      <c r="H38" s="9">
        <v>0</v>
      </c>
      <c r="I38" s="10">
        <v>0</v>
      </c>
      <c r="J38" s="9">
        <v>1</v>
      </c>
      <c r="K38" s="10">
        <v>0</v>
      </c>
      <c r="L38" s="9">
        <v>0</v>
      </c>
      <c r="M38" s="10">
        <v>0</v>
      </c>
      <c r="N38" s="9">
        <v>1</v>
      </c>
      <c r="O38" s="10">
        <v>1</v>
      </c>
      <c r="P38" s="9">
        <v>5</v>
      </c>
      <c r="Q38" s="10">
        <v>0</v>
      </c>
      <c r="R38" s="9">
        <v>2</v>
      </c>
      <c r="S38" s="10">
        <v>0</v>
      </c>
    </row>
    <row r="39" spans="1:19" ht="15" customHeight="1">
      <c r="A39" s="14" t="s">
        <v>74</v>
      </c>
      <c r="B39" s="3" t="s">
        <v>75</v>
      </c>
      <c r="C39" s="38">
        <f t="shared" si="0"/>
        <v>5</v>
      </c>
      <c r="D39" s="39">
        <f t="shared" si="0"/>
        <v>0</v>
      </c>
      <c r="E39" s="21">
        <f t="shared" si="1"/>
        <v>5</v>
      </c>
      <c r="F39" s="9">
        <v>0</v>
      </c>
      <c r="G39" s="10">
        <v>0</v>
      </c>
      <c r="H39" s="9">
        <v>0</v>
      </c>
      <c r="I39" s="10">
        <v>0</v>
      </c>
      <c r="J39" s="9">
        <v>3</v>
      </c>
      <c r="K39" s="10">
        <v>0</v>
      </c>
      <c r="L39" s="9">
        <v>2</v>
      </c>
      <c r="M39" s="10">
        <v>0</v>
      </c>
      <c r="N39" s="9">
        <v>0</v>
      </c>
      <c r="O39" s="10">
        <v>0</v>
      </c>
      <c r="P39" s="9">
        <v>0</v>
      </c>
      <c r="Q39" s="10">
        <v>0</v>
      </c>
      <c r="R39" s="9">
        <v>0</v>
      </c>
      <c r="S39" s="10">
        <v>0</v>
      </c>
    </row>
    <row r="40" spans="1:19" ht="15" customHeight="1">
      <c r="A40" s="14" t="s">
        <v>76</v>
      </c>
      <c r="B40" s="3" t="s">
        <v>77</v>
      </c>
      <c r="C40" s="38">
        <f t="shared" si="0"/>
        <v>0</v>
      </c>
      <c r="D40" s="39">
        <f t="shared" si="0"/>
        <v>0</v>
      </c>
      <c r="E40" s="21">
        <f t="shared" si="1"/>
        <v>0</v>
      </c>
      <c r="F40" s="9">
        <v>0</v>
      </c>
      <c r="G40" s="10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  <c r="P40" s="9">
        <v>0</v>
      </c>
      <c r="Q40" s="10">
        <v>0</v>
      </c>
      <c r="R40" s="9">
        <v>0</v>
      </c>
      <c r="S40" s="10">
        <v>0</v>
      </c>
    </row>
    <row r="41" spans="1:19" ht="15" customHeight="1">
      <c r="A41" s="14" t="s">
        <v>78</v>
      </c>
      <c r="B41" s="3" t="s">
        <v>79</v>
      </c>
      <c r="C41" s="38">
        <f t="shared" si="0"/>
        <v>9</v>
      </c>
      <c r="D41" s="39">
        <f t="shared" si="0"/>
        <v>1</v>
      </c>
      <c r="E41" s="21">
        <f t="shared" si="1"/>
        <v>10</v>
      </c>
      <c r="F41" s="9">
        <v>0</v>
      </c>
      <c r="G41" s="10">
        <v>0</v>
      </c>
      <c r="H41" s="9">
        <v>0</v>
      </c>
      <c r="I41" s="10">
        <v>1</v>
      </c>
      <c r="J41" s="9">
        <v>0</v>
      </c>
      <c r="K41" s="10">
        <v>0</v>
      </c>
      <c r="L41" s="9">
        <v>1</v>
      </c>
      <c r="M41" s="10">
        <v>0</v>
      </c>
      <c r="N41" s="9">
        <v>4</v>
      </c>
      <c r="O41" s="10">
        <v>0</v>
      </c>
      <c r="P41" s="9">
        <v>4</v>
      </c>
      <c r="Q41" s="10">
        <v>0</v>
      </c>
      <c r="R41" s="9">
        <v>0</v>
      </c>
      <c r="S41" s="10">
        <v>0</v>
      </c>
    </row>
    <row r="42" spans="1:19" ht="15" customHeight="1">
      <c r="A42" s="14" t="s">
        <v>80</v>
      </c>
      <c r="B42" s="3" t="s">
        <v>81</v>
      </c>
      <c r="C42" s="38">
        <f t="shared" si="0"/>
        <v>16</v>
      </c>
      <c r="D42" s="39">
        <f t="shared" si="0"/>
        <v>4</v>
      </c>
      <c r="E42" s="21">
        <f t="shared" si="1"/>
        <v>20</v>
      </c>
      <c r="F42" s="9">
        <v>0</v>
      </c>
      <c r="G42" s="10">
        <v>0</v>
      </c>
      <c r="H42" s="9">
        <v>4</v>
      </c>
      <c r="I42" s="10">
        <v>3</v>
      </c>
      <c r="J42" s="9">
        <v>3</v>
      </c>
      <c r="K42" s="10">
        <v>1</v>
      </c>
      <c r="L42" s="9">
        <v>4</v>
      </c>
      <c r="M42" s="10">
        <v>0</v>
      </c>
      <c r="N42" s="9">
        <v>1</v>
      </c>
      <c r="O42" s="10">
        <v>0</v>
      </c>
      <c r="P42" s="9">
        <v>4</v>
      </c>
      <c r="Q42" s="10">
        <v>0</v>
      </c>
      <c r="R42" s="9">
        <v>0</v>
      </c>
      <c r="S42" s="10">
        <v>0</v>
      </c>
    </row>
    <row r="43" spans="1:19" ht="15" customHeight="1">
      <c r="A43" s="14" t="s">
        <v>82</v>
      </c>
      <c r="B43" s="3" t="s">
        <v>83</v>
      </c>
      <c r="C43" s="38">
        <f t="shared" si="0"/>
        <v>10</v>
      </c>
      <c r="D43" s="39">
        <f t="shared" si="0"/>
        <v>0</v>
      </c>
      <c r="E43" s="21">
        <f t="shared" si="1"/>
        <v>10</v>
      </c>
      <c r="F43" s="9">
        <v>0</v>
      </c>
      <c r="G43" s="10">
        <v>0</v>
      </c>
      <c r="H43" s="9">
        <v>1</v>
      </c>
      <c r="I43" s="10">
        <v>0</v>
      </c>
      <c r="J43" s="9">
        <v>1</v>
      </c>
      <c r="K43" s="10">
        <v>0</v>
      </c>
      <c r="L43" s="9">
        <v>3</v>
      </c>
      <c r="M43" s="10">
        <v>0</v>
      </c>
      <c r="N43" s="9">
        <v>5</v>
      </c>
      <c r="O43" s="10">
        <v>0</v>
      </c>
      <c r="P43" s="9">
        <v>0</v>
      </c>
      <c r="Q43" s="10">
        <v>0</v>
      </c>
      <c r="R43" s="9">
        <v>0</v>
      </c>
      <c r="S43" s="10">
        <v>0</v>
      </c>
    </row>
    <row r="44" spans="1:19" ht="15" customHeight="1">
      <c r="A44" s="14" t="s">
        <v>84</v>
      </c>
      <c r="B44" s="3" t="s">
        <v>122</v>
      </c>
      <c r="C44" s="38">
        <f t="shared" si="0"/>
        <v>7</v>
      </c>
      <c r="D44" s="39">
        <f t="shared" si="0"/>
        <v>0</v>
      </c>
      <c r="E44" s="21">
        <f t="shared" si="1"/>
        <v>7</v>
      </c>
      <c r="F44" s="9">
        <v>0</v>
      </c>
      <c r="G44" s="10">
        <v>0</v>
      </c>
      <c r="H44" s="9">
        <v>0</v>
      </c>
      <c r="I44" s="10">
        <v>0</v>
      </c>
      <c r="J44" s="9">
        <v>0</v>
      </c>
      <c r="K44" s="10">
        <v>0</v>
      </c>
      <c r="L44" s="9">
        <v>2</v>
      </c>
      <c r="M44" s="10">
        <v>0</v>
      </c>
      <c r="N44" s="9">
        <v>2</v>
      </c>
      <c r="O44" s="10">
        <v>0</v>
      </c>
      <c r="P44" s="9">
        <v>3</v>
      </c>
      <c r="Q44" s="10">
        <v>0</v>
      </c>
      <c r="R44" s="9">
        <v>0</v>
      </c>
      <c r="S44" s="10">
        <v>0</v>
      </c>
    </row>
    <row r="45" spans="1:19" ht="15" customHeight="1">
      <c r="A45" s="14" t="s">
        <v>85</v>
      </c>
      <c r="B45" s="3" t="s">
        <v>86</v>
      </c>
      <c r="C45" s="38">
        <f t="shared" si="0"/>
        <v>9</v>
      </c>
      <c r="D45" s="39">
        <f t="shared" si="0"/>
        <v>0</v>
      </c>
      <c r="E45" s="21">
        <f t="shared" si="1"/>
        <v>9</v>
      </c>
      <c r="F45" s="9">
        <v>0</v>
      </c>
      <c r="G45" s="10">
        <v>0</v>
      </c>
      <c r="H45" s="9">
        <v>1</v>
      </c>
      <c r="I45" s="10">
        <v>0</v>
      </c>
      <c r="J45" s="9">
        <v>0</v>
      </c>
      <c r="K45" s="10">
        <v>0</v>
      </c>
      <c r="L45" s="9">
        <v>1</v>
      </c>
      <c r="M45" s="10">
        <v>0</v>
      </c>
      <c r="N45" s="9">
        <v>2</v>
      </c>
      <c r="O45" s="10">
        <v>0</v>
      </c>
      <c r="P45" s="9">
        <v>3</v>
      </c>
      <c r="Q45" s="10">
        <v>0</v>
      </c>
      <c r="R45" s="9">
        <v>2</v>
      </c>
      <c r="S45" s="10">
        <v>0</v>
      </c>
    </row>
    <row r="46" spans="1:19" ht="15" customHeight="1">
      <c r="A46" s="14" t="s">
        <v>87</v>
      </c>
      <c r="B46" s="3" t="s">
        <v>88</v>
      </c>
      <c r="C46" s="38">
        <f t="shared" si="0"/>
        <v>0</v>
      </c>
      <c r="D46" s="39">
        <f t="shared" si="0"/>
        <v>0</v>
      </c>
      <c r="E46" s="21">
        <f t="shared" si="1"/>
        <v>0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</row>
    <row r="47" spans="1:19" ht="15" customHeight="1">
      <c r="A47" s="14" t="s">
        <v>89</v>
      </c>
      <c r="B47" s="3" t="s">
        <v>90</v>
      </c>
      <c r="C47" s="38">
        <f t="shared" si="0"/>
        <v>3</v>
      </c>
      <c r="D47" s="39">
        <f t="shared" si="0"/>
        <v>2</v>
      </c>
      <c r="E47" s="21">
        <f t="shared" si="1"/>
        <v>5</v>
      </c>
      <c r="F47" s="9">
        <v>0</v>
      </c>
      <c r="G47" s="10">
        <v>0</v>
      </c>
      <c r="H47" s="9">
        <v>0</v>
      </c>
      <c r="I47" s="10">
        <v>0</v>
      </c>
      <c r="J47" s="9">
        <v>0</v>
      </c>
      <c r="K47" s="10">
        <v>1</v>
      </c>
      <c r="L47" s="9">
        <v>0</v>
      </c>
      <c r="M47" s="10">
        <v>0</v>
      </c>
      <c r="N47" s="9">
        <v>0</v>
      </c>
      <c r="O47" s="10">
        <v>0</v>
      </c>
      <c r="P47" s="9">
        <v>3</v>
      </c>
      <c r="Q47" s="10">
        <v>1</v>
      </c>
      <c r="R47" s="9">
        <v>0</v>
      </c>
      <c r="S47" s="10">
        <v>0</v>
      </c>
    </row>
    <row r="48" spans="1:19" ht="15" customHeight="1">
      <c r="A48" s="14" t="s">
        <v>91</v>
      </c>
      <c r="B48" s="3" t="s">
        <v>92</v>
      </c>
      <c r="C48" s="38">
        <f t="shared" si="0"/>
        <v>5</v>
      </c>
      <c r="D48" s="39">
        <f t="shared" si="0"/>
        <v>1</v>
      </c>
      <c r="E48" s="21">
        <f t="shared" si="1"/>
        <v>6</v>
      </c>
      <c r="F48" s="9">
        <v>0</v>
      </c>
      <c r="G48" s="10">
        <v>0</v>
      </c>
      <c r="H48" s="9">
        <v>1</v>
      </c>
      <c r="I48" s="10">
        <v>0</v>
      </c>
      <c r="J48" s="9">
        <v>2</v>
      </c>
      <c r="K48" s="10">
        <v>1</v>
      </c>
      <c r="L48" s="9">
        <v>0</v>
      </c>
      <c r="M48" s="10">
        <v>0</v>
      </c>
      <c r="N48" s="9">
        <v>1</v>
      </c>
      <c r="O48" s="10">
        <v>0</v>
      </c>
      <c r="P48" s="9">
        <v>1</v>
      </c>
      <c r="Q48" s="10">
        <v>0</v>
      </c>
      <c r="R48" s="9">
        <v>0</v>
      </c>
      <c r="S48" s="10">
        <v>0</v>
      </c>
    </row>
    <row r="49" spans="1:19" ht="15" customHeight="1">
      <c r="A49" s="14" t="s">
        <v>93</v>
      </c>
      <c r="B49" s="3" t="s">
        <v>94</v>
      </c>
      <c r="C49" s="38">
        <f t="shared" si="0"/>
        <v>0</v>
      </c>
      <c r="D49" s="39">
        <f t="shared" si="0"/>
        <v>0</v>
      </c>
      <c r="E49" s="21">
        <f t="shared" si="1"/>
        <v>0</v>
      </c>
      <c r="F49" s="9">
        <v>0</v>
      </c>
      <c r="G49" s="10">
        <v>0</v>
      </c>
      <c r="H49" s="9">
        <v>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0">
        <v>0</v>
      </c>
      <c r="P49" s="9">
        <v>0</v>
      </c>
      <c r="Q49" s="10">
        <v>0</v>
      </c>
      <c r="R49" s="9">
        <v>0</v>
      </c>
      <c r="S49" s="10">
        <v>0</v>
      </c>
    </row>
    <row r="50" spans="1:19" ht="15" customHeight="1">
      <c r="A50" s="32" t="s">
        <v>147</v>
      </c>
      <c r="B50" s="3" t="s">
        <v>148</v>
      </c>
      <c r="C50" s="38">
        <f t="shared" si="0"/>
        <v>5</v>
      </c>
      <c r="D50" s="39">
        <f t="shared" si="0"/>
        <v>0</v>
      </c>
      <c r="E50" s="21">
        <f t="shared" si="1"/>
        <v>5</v>
      </c>
      <c r="F50" s="9">
        <v>0</v>
      </c>
      <c r="G50" s="10">
        <v>0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  <c r="O50" s="10">
        <v>0</v>
      </c>
      <c r="P50" s="9">
        <v>5</v>
      </c>
      <c r="Q50" s="10">
        <v>0</v>
      </c>
      <c r="R50" s="9">
        <v>0</v>
      </c>
      <c r="S50" s="10">
        <v>0</v>
      </c>
    </row>
    <row r="51" spans="1:19" ht="15" customHeight="1">
      <c r="A51" s="14" t="s">
        <v>95</v>
      </c>
      <c r="B51" s="3" t="s">
        <v>123</v>
      </c>
      <c r="C51" s="38">
        <f t="shared" si="0"/>
        <v>0</v>
      </c>
      <c r="D51" s="39">
        <f t="shared" si="0"/>
        <v>0</v>
      </c>
      <c r="E51" s="21">
        <f t="shared" si="1"/>
        <v>0</v>
      </c>
      <c r="F51" s="9">
        <v>0</v>
      </c>
      <c r="G51" s="10">
        <v>0</v>
      </c>
      <c r="H51" s="9">
        <v>0</v>
      </c>
      <c r="I51" s="10">
        <v>0</v>
      </c>
      <c r="J51" s="9">
        <v>0</v>
      </c>
      <c r="K51" s="10">
        <v>0</v>
      </c>
      <c r="L51" s="9">
        <v>0</v>
      </c>
      <c r="M51" s="10">
        <v>0</v>
      </c>
      <c r="N51" s="9">
        <v>0</v>
      </c>
      <c r="O51" s="10">
        <v>0</v>
      </c>
      <c r="P51" s="9">
        <v>0</v>
      </c>
      <c r="Q51" s="10">
        <v>0</v>
      </c>
      <c r="R51" s="9">
        <v>0</v>
      </c>
      <c r="S51" s="10">
        <v>0</v>
      </c>
    </row>
    <row r="52" spans="1:19" ht="15" customHeight="1">
      <c r="A52" s="14" t="s">
        <v>96</v>
      </c>
      <c r="B52" s="3" t="s">
        <v>97</v>
      </c>
      <c r="C52" s="38">
        <f t="shared" si="0"/>
        <v>3</v>
      </c>
      <c r="D52" s="39">
        <f t="shared" si="0"/>
        <v>0</v>
      </c>
      <c r="E52" s="21">
        <f t="shared" si="1"/>
        <v>3</v>
      </c>
      <c r="F52" s="9">
        <v>0</v>
      </c>
      <c r="G52" s="10">
        <v>0</v>
      </c>
      <c r="H52" s="9">
        <v>0</v>
      </c>
      <c r="I52" s="10">
        <v>0</v>
      </c>
      <c r="J52" s="9">
        <v>0</v>
      </c>
      <c r="K52" s="10">
        <v>0</v>
      </c>
      <c r="L52" s="9">
        <v>0</v>
      </c>
      <c r="M52" s="10">
        <v>0</v>
      </c>
      <c r="N52" s="9">
        <v>0</v>
      </c>
      <c r="O52" s="10">
        <v>0</v>
      </c>
      <c r="P52" s="9">
        <v>3</v>
      </c>
      <c r="Q52" s="10">
        <v>0</v>
      </c>
      <c r="R52" s="9">
        <v>0</v>
      </c>
      <c r="S52" s="10">
        <v>0</v>
      </c>
    </row>
    <row r="53" spans="1:19" ht="15" customHeight="1">
      <c r="A53" s="14" t="s">
        <v>98</v>
      </c>
      <c r="B53" s="3" t="s">
        <v>99</v>
      </c>
      <c r="C53" s="38">
        <f t="shared" si="0"/>
        <v>0</v>
      </c>
      <c r="D53" s="39">
        <f t="shared" si="0"/>
        <v>0</v>
      </c>
      <c r="E53" s="21">
        <f t="shared" si="1"/>
        <v>0</v>
      </c>
      <c r="F53" s="9">
        <v>0</v>
      </c>
      <c r="G53" s="10">
        <v>0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0">
        <v>0</v>
      </c>
      <c r="P53" s="9">
        <v>0</v>
      </c>
      <c r="Q53" s="10">
        <v>0</v>
      </c>
      <c r="R53" s="9">
        <v>0</v>
      </c>
      <c r="S53" s="10">
        <v>0</v>
      </c>
    </row>
    <row r="54" spans="1:19" ht="15" customHeight="1">
      <c r="A54" s="14" t="s">
        <v>100</v>
      </c>
      <c r="B54" s="3" t="s">
        <v>124</v>
      </c>
      <c r="C54" s="38">
        <f t="shared" si="0"/>
        <v>0</v>
      </c>
      <c r="D54" s="39">
        <f t="shared" si="0"/>
        <v>0</v>
      </c>
      <c r="E54" s="21">
        <f t="shared" si="1"/>
        <v>0</v>
      </c>
      <c r="F54" s="9">
        <v>0</v>
      </c>
      <c r="G54" s="10">
        <v>0</v>
      </c>
      <c r="H54" s="9">
        <v>0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  <c r="O54" s="10">
        <v>0</v>
      </c>
      <c r="P54" s="9">
        <v>0</v>
      </c>
      <c r="Q54" s="10">
        <v>0</v>
      </c>
      <c r="R54" s="9">
        <v>0</v>
      </c>
      <c r="S54" s="10">
        <v>0</v>
      </c>
    </row>
    <row r="55" spans="1:19" ht="15" customHeight="1">
      <c r="A55" s="14" t="s">
        <v>101</v>
      </c>
      <c r="B55" s="3" t="s">
        <v>125</v>
      </c>
      <c r="C55" s="38">
        <f t="shared" si="0"/>
        <v>2</v>
      </c>
      <c r="D55" s="39">
        <f t="shared" si="0"/>
        <v>0</v>
      </c>
      <c r="E55" s="21">
        <f t="shared" si="1"/>
        <v>2</v>
      </c>
      <c r="F55" s="9">
        <v>0</v>
      </c>
      <c r="G55" s="10">
        <v>0</v>
      </c>
      <c r="H55" s="9">
        <v>0</v>
      </c>
      <c r="I55" s="10">
        <v>0</v>
      </c>
      <c r="J55" s="9">
        <v>0</v>
      </c>
      <c r="K55" s="10">
        <v>0</v>
      </c>
      <c r="L55" s="9">
        <v>0</v>
      </c>
      <c r="M55" s="10">
        <v>0</v>
      </c>
      <c r="N55" s="9">
        <v>2</v>
      </c>
      <c r="O55" s="10">
        <v>0</v>
      </c>
      <c r="P55" s="9">
        <v>0</v>
      </c>
      <c r="Q55" s="10">
        <v>0</v>
      </c>
      <c r="R55" s="9">
        <v>0</v>
      </c>
      <c r="S55" s="10">
        <v>0</v>
      </c>
    </row>
    <row r="56" spans="1:19" ht="15" customHeight="1">
      <c r="A56" s="14" t="s">
        <v>102</v>
      </c>
      <c r="B56" s="3" t="s">
        <v>126</v>
      </c>
      <c r="C56" s="38">
        <f t="shared" si="0"/>
        <v>1</v>
      </c>
      <c r="D56" s="39">
        <f t="shared" si="0"/>
        <v>0</v>
      </c>
      <c r="E56" s="21">
        <f t="shared" si="1"/>
        <v>1</v>
      </c>
      <c r="F56" s="9">
        <v>0</v>
      </c>
      <c r="G56" s="10">
        <v>0</v>
      </c>
      <c r="H56" s="9">
        <v>0</v>
      </c>
      <c r="I56" s="10">
        <v>0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0">
        <v>0</v>
      </c>
      <c r="P56" s="9">
        <v>0</v>
      </c>
      <c r="Q56" s="10">
        <v>0</v>
      </c>
      <c r="R56" s="9">
        <v>1</v>
      </c>
      <c r="S56" s="10">
        <v>0</v>
      </c>
    </row>
    <row r="57" spans="1:19" ht="15" customHeight="1">
      <c r="A57" s="14" t="s">
        <v>103</v>
      </c>
      <c r="B57" s="3" t="s">
        <v>104</v>
      </c>
      <c r="C57" s="38">
        <f t="shared" si="0"/>
        <v>44</v>
      </c>
      <c r="D57" s="39">
        <f t="shared" si="0"/>
        <v>10</v>
      </c>
      <c r="E57" s="21">
        <f t="shared" si="1"/>
        <v>54</v>
      </c>
      <c r="F57" s="9">
        <v>6</v>
      </c>
      <c r="G57" s="10">
        <v>0</v>
      </c>
      <c r="H57" s="9">
        <v>13</v>
      </c>
      <c r="I57" s="10">
        <v>5</v>
      </c>
      <c r="J57" s="9">
        <v>13</v>
      </c>
      <c r="K57" s="10">
        <v>2</v>
      </c>
      <c r="L57" s="9">
        <v>4</v>
      </c>
      <c r="M57" s="10">
        <v>1</v>
      </c>
      <c r="N57" s="9">
        <v>6</v>
      </c>
      <c r="O57" s="10">
        <v>2</v>
      </c>
      <c r="P57" s="9">
        <v>1</v>
      </c>
      <c r="Q57" s="10">
        <v>0</v>
      </c>
      <c r="R57" s="9">
        <v>1</v>
      </c>
      <c r="S57" s="10">
        <v>0</v>
      </c>
    </row>
    <row r="58" spans="1:19" ht="15" customHeight="1">
      <c r="A58" s="14" t="s">
        <v>105</v>
      </c>
      <c r="B58" s="3" t="s">
        <v>106</v>
      </c>
      <c r="C58" s="38">
        <f t="shared" si="0"/>
        <v>0</v>
      </c>
      <c r="D58" s="39">
        <f t="shared" si="0"/>
        <v>0</v>
      </c>
      <c r="E58" s="21">
        <f t="shared" si="1"/>
        <v>0</v>
      </c>
      <c r="F58" s="9">
        <v>0</v>
      </c>
      <c r="G58" s="10">
        <v>0</v>
      </c>
      <c r="H58" s="9">
        <v>0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  <c r="O58" s="10">
        <v>0</v>
      </c>
      <c r="P58" s="9">
        <v>0</v>
      </c>
      <c r="Q58" s="10">
        <v>0</v>
      </c>
      <c r="R58" s="9">
        <v>0</v>
      </c>
      <c r="S58" s="10">
        <v>0</v>
      </c>
    </row>
    <row r="59" spans="1:19" ht="15" customHeight="1">
      <c r="A59" s="14" t="s">
        <v>110</v>
      </c>
      <c r="B59" s="55" t="s">
        <v>154</v>
      </c>
      <c r="C59" s="38">
        <f t="shared" si="0"/>
        <v>0</v>
      </c>
      <c r="D59" s="39">
        <f t="shared" si="0"/>
        <v>0</v>
      </c>
      <c r="E59" s="21">
        <f t="shared" si="1"/>
        <v>0</v>
      </c>
      <c r="F59" s="9">
        <v>0</v>
      </c>
      <c r="G59" s="10">
        <v>0</v>
      </c>
      <c r="H59" s="9">
        <v>0</v>
      </c>
      <c r="I59" s="10">
        <v>0</v>
      </c>
      <c r="J59" s="9">
        <v>0</v>
      </c>
      <c r="K59" s="10">
        <v>0</v>
      </c>
      <c r="L59" s="9">
        <v>0</v>
      </c>
      <c r="M59" s="10">
        <v>0</v>
      </c>
      <c r="N59" s="9">
        <v>0</v>
      </c>
      <c r="O59" s="10">
        <v>0</v>
      </c>
      <c r="P59" s="9">
        <v>0</v>
      </c>
      <c r="Q59" s="10">
        <v>0</v>
      </c>
      <c r="R59" s="9">
        <v>0</v>
      </c>
      <c r="S59" s="10">
        <v>0</v>
      </c>
    </row>
    <row r="60" spans="1:19" ht="15" customHeight="1">
      <c r="A60" s="32" t="s">
        <v>130</v>
      </c>
      <c r="B60" s="3" t="s">
        <v>132</v>
      </c>
      <c r="C60" s="38">
        <f t="shared" si="0"/>
        <v>3</v>
      </c>
      <c r="D60" s="39">
        <f t="shared" si="0"/>
        <v>2</v>
      </c>
      <c r="E60" s="21">
        <f t="shared" si="1"/>
        <v>5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1</v>
      </c>
      <c r="L60" s="9">
        <v>0</v>
      </c>
      <c r="M60" s="10">
        <v>0</v>
      </c>
      <c r="N60" s="9">
        <v>0</v>
      </c>
      <c r="O60" s="10">
        <v>0</v>
      </c>
      <c r="P60" s="9">
        <v>1</v>
      </c>
      <c r="Q60" s="10">
        <v>0</v>
      </c>
      <c r="R60" s="9">
        <v>2</v>
      </c>
      <c r="S60" s="10">
        <v>1</v>
      </c>
    </row>
    <row r="61" spans="1:19" ht="15" customHeight="1">
      <c r="A61" s="32" t="s">
        <v>131</v>
      </c>
      <c r="B61" s="3" t="s">
        <v>133</v>
      </c>
      <c r="C61" s="38">
        <f t="shared" si="0"/>
        <v>2</v>
      </c>
      <c r="D61" s="39">
        <f t="shared" si="0"/>
        <v>0</v>
      </c>
      <c r="E61" s="21">
        <f t="shared" si="1"/>
        <v>2</v>
      </c>
      <c r="F61" s="9">
        <v>0</v>
      </c>
      <c r="G61" s="10">
        <v>0</v>
      </c>
      <c r="H61" s="9">
        <v>0</v>
      </c>
      <c r="I61" s="10">
        <v>0</v>
      </c>
      <c r="J61" s="9">
        <v>0</v>
      </c>
      <c r="K61" s="10">
        <v>0</v>
      </c>
      <c r="L61" s="9">
        <v>0</v>
      </c>
      <c r="M61" s="10">
        <v>0</v>
      </c>
      <c r="N61" s="9">
        <v>0</v>
      </c>
      <c r="O61" s="10">
        <v>0</v>
      </c>
      <c r="P61" s="9">
        <v>1</v>
      </c>
      <c r="Q61" s="10">
        <v>0</v>
      </c>
      <c r="R61" s="9">
        <v>1</v>
      </c>
      <c r="S61" s="10">
        <v>0</v>
      </c>
    </row>
    <row r="62" spans="1:19" ht="15" customHeight="1">
      <c r="A62" s="32" t="s">
        <v>135</v>
      </c>
      <c r="B62" s="3" t="s">
        <v>136</v>
      </c>
      <c r="C62" s="38">
        <f t="shared" si="0"/>
        <v>2</v>
      </c>
      <c r="D62" s="39">
        <f t="shared" si="0"/>
        <v>1</v>
      </c>
      <c r="E62" s="21">
        <f t="shared" si="1"/>
        <v>3</v>
      </c>
      <c r="F62" s="9">
        <v>0</v>
      </c>
      <c r="G62" s="10">
        <v>0</v>
      </c>
      <c r="H62" s="9">
        <v>0</v>
      </c>
      <c r="I62" s="10">
        <v>0</v>
      </c>
      <c r="J62" s="9">
        <v>0</v>
      </c>
      <c r="K62" s="10">
        <v>0</v>
      </c>
      <c r="L62" s="9">
        <v>0</v>
      </c>
      <c r="M62" s="10">
        <v>0</v>
      </c>
      <c r="N62" s="9">
        <v>0</v>
      </c>
      <c r="O62" s="10">
        <v>0</v>
      </c>
      <c r="P62" s="9">
        <v>2</v>
      </c>
      <c r="Q62" s="10">
        <v>1</v>
      </c>
      <c r="R62" s="9">
        <v>0</v>
      </c>
      <c r="S62" s="10">
        <v>0</v>
      </c>
    </row>
    <row r="63" spans="1:19" ht="15" customHeight="1">
      <c r="A63" s="32" t="s">
        <v>145</v>
      </c>
      <c r="B63" s="3" t="s">
        <v>146</v>
      </c>
      <c r="C63" s="38">
        <f t="shared" si="0"/>
        <v>51</v>
      </c>
      <c r="D63" s="39">
        <f t="shared" si="0"/>
        <v>6</v>
      </c>
      <c r="E63" s="21">
        <f t="shared" si="1"/>
        <v>57</v>
      </c>
      <c r="F63" s="9">
        <v>2</v>
      </c>
      <c r="G63" s="10">
        <v>0</v>
      </c>
      <c r="H63" s="9">
        <v>10</v>
      </c>
      <c r="I63" s="10">
        <v>2</v>
      </c>
      <c r="J63" s="9">
        <v>16</v>
      </c>
      <c r="K63" s="10">
        <v>0</v>
      </c>
      <c r="L63" s="9">
        <v>13</v>
      </c>
      <c r="M63" s="10">
        <v>3</v>
      </c>
      <c r="N63" s="9">
        <v>5</v>
      </c>
      <c r="O63" s="10">
        <v>1</v>
      </c>
      <c r="P63" s="9">
        <v>4</v>
      </c>
      <c r="Q63" s="10">
        <v>0</v>
      </c>
      <c r="R63" s="9">
        <v>1</v>
      </c>
      <c r="S63" s="10">
        <v>0</v>
      </c>
    </row>
    <row r="64" spans="1:19" ht="15" customHeight="1">
      <c r="A64" s="32" t="s">
        <v>149</v>
      </c>
      <c r="B64" s="55" t="s">
        <v>150</v>
      </c>
      <c r="C64" s="38">
        <f t="shared" si="0"/>
        <v>0</v>
      </c>
      <c r="D64" s="39">
        <f t="shared" si="0"/>
        <v>0</v>
      </c>
      <c r="E64" s="21">
        <f t="shared" si="1"/>
        <v>0</v>
      </c>
      <c r="F64" s="9">
        <v>0</v>
      </c>
      <c r="G64" s="10">
        <v>0</v>
      </c>
      <c r="H64" s="9">
        <v>0</v>
      </c>
      <c r="I64" s="10">
        <v>0</v>
      </c>
      <c r="J64" s="9">
        <v>0</v>
      </c>
      <c r="K64" s="10">
        <v>0</v>
      </c>
      <c r="L64" s="9">
        <v>0</v>
      </c>
      <c r="M64" s="10">
        <v>0</v>
      </c>
      <c r="N64" s="9">
        <v>0</v>
      </c>
      <c r="O64" s="10">
        <v>0</v>
      </c>
      <c r="P64" s="9">
        <v>0</v>
      </c>
      <c r="Q64" s="10">
        <v>0</v>
      </c>
      <c r="R64" s="9">
        <v>0</v>
      </c>
      <c r="S64" s="10">
        <v>0</v>
      </c>
    </row>
    <row r="65" spans="1:19" ht="15" customHeight="1">
      <c r="A65" s="32" t="s">
        <v>153</v>
      </c>
      <c r="B65" s="55" t="s">
        <v>152</v>
      </c>
      <c r="C65" s="38">
        <f t="shared" si="0"/>
        <v>2</v>
      </c>
      <c r="D65" s="39">
        <f t="shared" si="0"/>
        <v>3</v>
      </c>
      <c r="E65" s="21">
        <f t="shared" si="1"/>
        <v>5</v>
      </c>
      <c r="F65" s="9">
        <v>0</v>
      </c>
      <c r="G65" s="10">
        <v>0</v>
      </c>
      <c r="H65" s="9">
        <v>0</v>
      </c>
      <c r="I65" s="10">
        <v>2</v>
      </c>
      <c r="J65" s="9">
        <v>0</v>
      </c>
      <c r="K65" s="10">
        <v>0</v>
      </c>
      <c r="L65" s="9">
        <v>1</v>
      </c>
      <c r="M65" s="10">
        <v>1</v>
      </c>
      <c r="N65" s="9">
        <v>0</v>
      </c>
      <c r="O65" s="10">
        <v>0</v>
      </c>
      <c r="P65" s="9">
        <v>0</v>
      </c>
      <c r="Q65" s="10">
        <v>0</v>
      </c>
      <c r="R65" s="9">
        <v>1</v>
      </c>
      <c r="S65" s="10">
        <v>0</v>
      </c>
    </row>
    <row r="66" spans="1:19" ht="15" customHeight="1">
      <c r="A66" s="97" t="s">
        <v>107</v>
      </c>
      <c r="B66" s="98"/>
      <c r="C66" s="73">
        <f aca="true" t="shared" si="2" ref="C66:I66">SUM(C3:C65)</f>
        <v>411</v>
      </c>
      <c r="D66" s="74">
        <f t="shared" si="2"/>
        <v>67</v>
      </c>
      <c r="E66" s="74">
        <f t="shared" si="2"/>
        <v>478</v>
      </c>
      <c r="F66" s="77">
        <f t="shared" si="2"/>
        <v>13</v>
      </c>
      <c r="G66" s="78">
        <f t="shared" si="2"/>
        <v>2</v>
      </c>
      <c r="H66" s="77">
        <f t="shared" si="2"/>
        <v>53</v>
      </c>
      <c r="I66" s="78">
        <f t="shared" si="2"/>
        <v>22</v>
      </c>
      <c r="J66" s="77">
        <f aca="true" t="shared" si="3" ref="J66:S66">SUM(J3:J65)</f>
        <v>86</v>
      </c>
      <c r="K66" s="78">
        <f t="shared" si="3"/>
        <v>16</v>
      </c>
      <c r="L66" s="77">
        <f t="shared" si="3"/>
        <v>87</v>
      </c>
      <c r="M66" s="78">
        <f t="shared" si="3"/>
        <v>10</v>
      </c>
      <c r="N66" s="77">
        <f t="shared" si="3"/>
        <v>73</v>
      </c>
      <c r="O66" s="78">
        <f t="shared" si="3"/>
        <v>12</v>
      </c>
      <c r="P66" s="77">
        <f t="shared" si="3"/>
        <v>77</v>
      </c>
      <c r="Q66" s="78">
        <f t="shared" si="3"/>
        <v>4</v>
      </c>
      <c r="R66" s="77">
        <f t="shared" si="3"/>
        <v>22</v>
      </c>
      <c r="S66" s="78">
        <f t="shared" si="3"/>
        <v>1</v>
      </c>
    </row>
  </sheetData>
  <sheetProtection/>
  <mergeCells count="10">
    <mergeCell ref="A66:B66"/>
    <mergeCell ref="A1:B2"/>
    <mergeCell ref="C1:E1"/>
    <mergeCell ref="F1:G1"/>
    <mergeCell ref="P1:Q1"/>
    <mergeCell ref="R1:S1"/>
    <mergeCell ref="H1:I1"/>
    <mergeCell ref="J1:K1"/>
    <mergeCell ref="L1:M1"/>
    <mergeCell ref="N1:O1"/>
  </mergeCells>
  <printOptions horizontalCentered="1"/>
  <pageMargins left="0.3937007874015748" right="0.1968503937007874" top="0.7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2010/2011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449"/>
  <sheetViews>
    <sheetView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A1" sqref="A1:B2"/>
    </sheetView>
  </sheetViews>
  <sheetFormatPr defaultColWidth="11.421875" defaultRowHeight="12.75"/>
  <cols>
    <col min="1" max="1" width="9.421875" style="37" bestFit="1" customWidth="1"/>
    <col min="2" max="2" width="21.421875" style="37" bestFit="1" customWidth="1"/>
    <col min="3" max="5" width="5.421875" style="4" bestFit="1" customWidth="1"/>
    <col min="6" max="6" width="3.00390625" style="24" bestFit="1" customWidth="1"/>
    <col min="7" max="11" width="2.28125" style="24" bestFit="1" customWidth="1"/>
    <col min="12" max="12" width="3.00390625" style="24" bestFit="1" customWidth="1"/>
    <col min="13" max="13" width="2.28125" style="24" bestFit="1" customWidth="1"/>
    <col min="14" max="14" width="3.00390625" style="24" bestFit="1" customWidth="1"/>
    <col min="15" max="15" width="2.28125" style="24" bestFit="1" customWidth="1"/>
    <col min="16" max="16" width="3.00390625" style="24" bestFit="1" customWidth="1"/>
    <col min="17" max="17" width="2.28125" style="24" bestFit="1" customWidth="1"/>
    <col min="18" max="18" width="3.00390625" style="24" bestFit="1" customWidth="1"/>
    <col min="19" max="19" width="2.28125" style="24" bestFit="1" customWidth="1"/>
    <col min="20" max="20" width="3.00390625" style="24" bestFit="1" customWidth="1"/>
    <col min="21" max="21" width="2.28125" style="24" bestFit="1" customWidth="1"/>
    <col min="22" max="22" width="3.00390625" style="24" bestFit="1" customWidth="1"/>
    <col min="23" max="23" width="2.28125" style="24" bestFit="1" customWidth="1"/>
    <col min="24" max="24" width="3.00390625" style="24" bestFit="1" customWidth="1"/>
    <col min="25" max="25" width="2.28125" style="24" bestFit="1" customWidth="1"/>
    <col min="26" max="26" width="4.00390625" style="24" bestFit="1" customWidth="1"/>
    <col min="27" max="27" width="2.28125" style="24" bestFit="1" customWidth="1"/>
    <col min="28" max="28" width="4.00390625" style="24" bestFit="1" customWidth="1"/>
    <col min="29" max="29" width="2.28125" style="24" bestFit="1" customWidth="1"/>
    <col min="30" max="30" width="4.00390625" style="24" bestFit="1" customWidth="1"/>
    <col min="31" max="31" width="3.00390625" style="24" bestFit="1" customWidth="1"/>
    <col min="32" max="32" width="4.00390625" style="24" bestFit="1" customWidth="1"/>
    <col min="33" max="33" width="3.00390625" style="24" bestFit="1" customWidth="1"/>
    <col min="34" max="34" width="4.00390625" style="24" bestFit="1" customWidth="1"/>
    <col min="35" max="35" width="3.00390625" style="24" bestFit="1" customWidth="1"/>
    <col min="36" max="36" width="4.00390625" style="24" bestFit="1" customWidth="1"/>
    <col min="37" max="37" width="3.00390625" style="24" bestFit="1" customWidth="1"/>
    <col min="38" max="38" width="5.00390625" style="24" bestFit="1" customWidth="1"/>
    <col min="39" max="39" width="4.00390625" style="24" bestFit="1" customWidth="1"/>
    <col min="40" max="40" width="11.421875" style="24" customWidth="1"/>
    <col min="41" max="68" width="11.421875" style="37" customWidth="1"/>
    <col min="69" max="16384" width="11.421875" style="1" customWidth="1"/>
  </cols>
  <sheetData>
    <row r="1" spans="1:39" ht="12.75" customHeight="1">
      <c r="A1" s="109" t="s">
        <v>109</v>
      </c>
      <c r="B1" s="110"/>
      <c r="C1" s="106" t="s">
        <v>0</v>
      </c>
      <c r="D1" s="107"/>
      <c r="E1" s="108"/>
      <c r="F1" s="104" t="s">
        <v>137</v>
      </c>
      <c r="G1" s="105"/>
      <c r="H1" s="104">
        <v>20</v>
      </c>
      <c r="I1" s="105"/>
      <c r="J1" s="104">
        <v>19</v>
      </c>
      <c r="K1" s="105"/>
      <c r="L1" s="104">
        <v>18</v>
      </c>
      <c r="M1" s="105"/>
      <c r="N1" s="104">
        <v>17</v>
      </c>
      <c r="O1" s="105"/>
      <c r="P1" s="104">
        <v>16</v>
      </c>
      <c r="Q1" s="105"/>
      <c r="R1" s="104">
        <v>15</v>
      </c>
      <c r="S1" s="105"/>
      <c r="T1" s="104">
        <v>14</v>
      </c>
      <c r="U1" s="105"/>
      <c r="V1" s="104">
        <v>13</v>
      </c>
      <c r="W1" s="105"/>
      <c r="X1" s="104">
        <v>12</v>
      </c>
      <c r="Y1" s="105"/>
      <c r="Z1" s="104">
        <v>11</v>
      </c>
      <c r="AA1" s="105"/>
      <c r="AB1" s="104">
        <v>10</v>
      </c>
      <c r="AC1" s="105"/>
      <c r="AD1" s="104" t="s">
        <v>138</v>
      </c>
      <c r="AE1" s="105"/>
      <c r="AF1" s="104" t="s">
        <v>139</v>
      </c>
      <c r="AG1" s="105"/>
      <c r="AH1" s="104" t="s">
        <v>140</v>
      </c>
      <c r="AI1" s="105"/>
      <c r="AJ1" s="104" t="s">
        <v>141</v>
      </c>
      <c r="AK1" s="105"/>
      <c r="AL1" s="104" t="s">
        <v>142</v>
      </c>
      <c r="AM1" s="105"/>
    </row>
    <row r="2" spans="1:39" ht="12">
      <c r="A2" s="111"/>
      <c r="B2" s="112"/>
      <c r="C2" s="5" t="s">
        <v>8</v>
      </c>
      <c r="D2" s="6" t="s">
        <v>9</v>
      </c>
      <c r="E2" s="11" t="s">
        <v>10</v>
      </c>
      <c r="F2" s="53" t="s">
        <v>8</v>
      </c>
      <c r="G2" s="54" t="s">
        <v>9</v>
      </c>
      <c r="H2" s="53" t="s">
        <v>8</v>
      </c>
      <c r="I2" s="54" t="s">
        <v>9</v>
      </c>
      <c r="J2" s="53" t="s">
        <v>8</v>
      </c>
      <c r="K2" s="54" t="s">
        <v>9</v>
      </c>
      <c r="L2" s="53" t="s">
        <v>8</v>
      </c>
      <c r="M2" s="54" t="s">
        <v>9</v>
      </c>
      <c r="N2" s="53" t="s">
        <v>8</v>
      </c>
      <c r="O2" s="54" t="s">
        <v>9</v>
      </c>
      <c r="P2" s="53" t="s">
        <v>8</v>
      </c>
      <c r="Q2" s="54" t="s">
        <v>9</v>
      </c>
      <c r="R2" s="53" t="s">
        <v>8</v>
      </c>
      <c r="S2" s="54" t="s">
        <v>9</v>
      </c>
      <c r="T2" s="53" t="s">
        <v>8</v>
      </c>
      <c r="U2" s="54" t="s">
        <v>9</v>
      </c>
      <c r="V2" s="53" t="s">
        <v>8</v>
      </c>
      <c r="W2" s="54" t="s">
        <v>9</v>
      </c>
      <c r="X2" s="53" t="s">
        <v>8</v>
      </c>
      <c r="Y2" s="54" t="s">
        <v>9</v>
      </c>
      <c r="Z2" s="53" t="s">
        <v>8</v>
      </c>
      <c r="AA2" s="54" t="s">
        <v>9</v>
      </c>
      <c r="AB2" s="53" t="s">
        <v>8</v>
      </c>
      <c r="AC2" s="54" t="s">
        <v>9</v>
      </c>
      <c r="AD2" s="53" t="s">
        <v>8</v>
      </c>
      <c r="AE2" s="54" t="s">
        <v>9</v>
      </c>
      <c r="AF2" s="53" t="s">
        <v>8</v>
      </c>
      <c r="AG2" s="54" t="s">
        <v>9</v>
      </c>
      <c r="AH2" s="53" t="s">
        <v>8</v>
      </c>
      <c r="AI2" s="54" t="s">
        <v>9</v>
      </c>
      <c r="AJ2" s="53" t="s">
        <v>8</v>
      </c>
      <c r="AK2" s="54" t="s">
        <v>9</v>
      </c>
      <c r="AL2" s="53" t="s">
        <v>8</v>
      </c>
      <c r="AM2" s="54" t="s">
        <v>9</v>
      </c>
    </row>
    <row r="3" spans="1:39" ht="15" customHeight="1">
      <c r="A3" s="14" t="s">
        <v>11</v>
      </c>
      <c r="B3" s="3" t="s">
        <v>12</v>
      </c>
      <c r="C3" s="30">
        <f>F3+H3+J3+L3+N3+P3+R3+T3+V3+X3+Z3+AB3+AD3+AF3+AH3+AJ3+AL3</f>
        <v>23</v>
      </c>
      <c r="D3" s="31">
        <f>AM3+AK3+AI3+AG3+AE3+AC3+AA3+Y3+W3+U3+S3+Q3+O3+M3+K3+I3+G3</f>
        <v>3</v>
      </c>
      <c r="E3" s="13">
        <f>C3+D3</f>
        <v>26</v>
      </c>
      <c r="F3" s="46">
        <v>0</v>
      </c>
      <c r="G3" s="47">
        <v>0</v>
      </c>
      <c r="H3" s="46">
        <v>0</v>
      </c>
      <c r="I3" s="47">
        <v>0</v>
      </c>
      <c r="J3" s="46">
        <v>0</v>
      </c>
      <c r="K3" s="47">
        <v>0</v>
      </c>
      <c r="L3" s="46">
        <v>0</v>
      </c>
      <c r="M3" s="47">
        <v>0</v>
      </c>
      <c r="N3" s="46">
        <v>0</v>
      </c>
      <c r="O3" s="47">
        <v>0</v>
      </c>
      <c r="P3" s="46">
        <v>0</v>
      </c>
      <c r="Q3" s="47">
        <v>0</v>
      </c>
      <c r="R3" s="46">
        <v>0</v>
      </c>
      <c r="S3" s="47">
        <v>0</v>
      </c>
      <c r="T3" s="46">
        <v>1</v>
      </c>
      <c r="U3" s="47">
        <v>0</v>
      </c>
      <c r="V3" s="46">
        <v>3</v>
      </c>
      <c r="W3" s="47">
        <v>0</v>
      </c>
      <c r="X3" s="46">
        <v>1</v>
      </c>
      <c r="Y3" s="47">
        <v>0</v>
      </c>
      <c r="Z3" s="46">
        <v>3</v>
      </c>
      <c r="AA3" s="47">
        <v>0</v>
      </c>
      <c r="AB3" s="46">
        <v>2</v>
      </c>
      <c r="AC3" s="47">
        <v>0</v>
      </c>
      <c r="AD3" s="46">
        <v>3</v>
      </c>
      <c r="AE3" s="47">
        <v>0</v>
      </c>
      <c r="AF3" s="46">
        <v>3</v>
      </c>
      <c r="AG3" s="47">
        <v>0</v>
      </c>
      <c r="AH3" s="46">
        <v>3</v>
      </c>
      <c r="AI3" s="47">
        <v>0</v>
      </c>
      <c r="AJ3" s="46">
        <v>0</v>
      </c>
      <c r="AK3" s="47">
        <v>0</v>
      </c>
      <c r="AL3" s="46">
        <v>4</v>
      </c>
      <c r="AM3" s="47">
        <v>3</v>
      </c>
    </row>
    <row r="4" spans="1:39" ht="15" customHeight="1">
      <c r="A4" s="14" t="s">
        <v>13</v>
      </c>
      <c r="B4" s="3" t="s">
        <v>14</v>
      </c>
      <c r="C4" s="12">
        <f aca="true" t="shared" si="0" ref="C4:C62">F4+H4+J4+L4+N4+P4+R4+T4+V4+X4+Z4+AB4+AD4+AF4+AH4+AJ4+AL4</f>
        <v>206</v>
      </c>
      <c r="D4" s="2">
        <f aca="true" t="shared" si="1" ref="D4:D65">AM4+AK4+AI4+AG4+AE4+AC4+AA4+Y4+W4+U4+S4+Q4+O4+M4+K4+I4+G4</f>
        <v>51</v>
      </c>
      <c r="E4" s="13">
        <f>C4+D4</f>
        <v>257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1</v>
      </c>
      <c r="M4" s="47">
        <v>0</v>
      </c>
      <c r="N4" s="46">
        <v>1</v>
      </c>
      <c r="O4" s="47">
        <v>0</v>
      </c>
      <c r="P4" s="46">
        <v>1</v>
      </c>
      <c r="Q4" s="47">
        <v>0</v>
      </c>
      <c r="R4" s="46">
        <v>1</v>
      </c>
      <c r="S4" s="47">
        <v>0</v>
      </c>
      <c r="T4" s="46">
        <v>3</v>
      </c>
      <c r="U4" s="47">
        <v>0</v>
      </c>
      <c r="V4" s="46">
        <v>2</v>
      </c>
      <c r="W4" s="47">
        <v>0</v>
      </c>
      <c r="X4" s="46">
        <v>4</v>
      </c>
      <c r="Y4" s="47">
        <v>0</v>
      </c>
      <c r="Z4" s="46">
        <v>5</v>
      </c>
      <c r="AA4" s="47">
        <v>0</v>
      </c>
      <c r="AB4" s="46">
        <v>7</v>
      </c>
      <c r="AC4" s="47">
        <v>0</v>
      </c>
      <c r="AD4" s="46">
        <v>2</v>
      </c>
      <c r="AE4" s="47">
        <v>3</v>
      </c>
      <c r="AF4" s="46">
        <v>5</v>
      </c>
      <c r="AG4" s="47">
        <v>1</v>
      </c>
      <c r="AH4" s="46">
        <v>8</v>
      </c>
      <c r="AI4" s="47">
        <v>0</v>
      </c>
      <c r="AJ4" s="46">
        <v>17</v>
      </c>
      <c r="AK4" s="47">
        <v>0</v>
      </c>
      <c r="AL4" s="46">
        <v>149</v>
      </c>
      <c r="AM4" s="47">
        <v>47</v>
      </c>
    </row>
    <row r="5" spans="1:39" ht="15" customHeight="1">
      <c r="A5" s="14" t="s">
        <v>15</v>
      </c>
      <c r="B5" s="3" t="s">
        <v>16</v>
      </c>
      <c r="C5" s="12">
        <f t="shared" si="0"/>
        <v>25</v>
      </c>
      <c r="D5" s="2">
        <f t="shared" si="1"/>
        <v>1</v>
      </c>
      <c r="E5" s="13">
        <f aca="true" t="shared" si="2" ref="E5:E65">C5+D5</f>
        <v>26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1</v>
      </c>
      <c r="S5" s="47">
        <v>0</v>
      </c>
      <c r="T5" s="46">
        <v>0</v>
      </c>
      <c r="U5" s="47">
        <v>0</v>
      </c>
      <c r="V5" s="46">
        <v>1</v>
      </c>
      <c r="W5" s="47">
        <v>0</v>
      </c>
      <c r="X5" s="46">
        <v>1</v>
      </c>
      <c r="Y5" s="47">
        <v>0</v>
      </c>
      <c r="Z5" s="46">
        <v>1</v>
      </c>
      <c r="AA5" s="47">
        <v>0</v>
      </c>
      <c r="AB5" s="46">
        <v>2</v>
      </c>
      <c r="AC5" s="47">
        <v>0</v>
      </c>
      <c r="AD5" s="46">
        <v>0</v>
      </c>
      <c r="AE5" s="47">
        <v>0</v>
      </c>
      <c r="AF5" s="46">
        <v>0</v>
      </c>
      <c r="AG5" s="47">
        <v>0</v>
      </c>
      <c r="AH5" s="46">
        <v>3</v>
      </c>
      <c r="AI5" s="47">
        <v>0</v>
      </c>
      <c r="AJ5" s="46">
        <v>0</v>
      </c>
      <c r="AK5" s="47">
        <v>0</v>
      </c>
      <c r="AL5" s="46">
        <v>16</v>
      </c>
      <c r="AM5" s="47">
        <v>1</v>
      </c>
    </row>
    <row r="6" spans="1:39" ht="15" customHeight="1">
      <c r="A6" s="14" t="s">
        <v>17</v>
      </c>
      <c r="B6" s="3" t="s">
        <v>18</v>
      </c>
      <c r="C6" s="12">
        <f t="shared" si="0"/>
        <v>4</v>
      </c>
      <c r="D6" s="2">
        <f t="shared" si="1"/>
        <v>0</v>
      </c>
      <c r="E6" s="13">
        <f t="shared" si="2"/>
        <v>4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7">
        <v>0</v>
      </c>
      <c r="Z6" s="46">
        <v>0</v>
      </c>
      <c r="AA6" s="47">
        <v>0</v>
      </c>
      <c r="AB6" s="46">
        <v>0</v>
      </c>
      <c r="AC6" s="47">
        <v>0</v>
      </c>
      <c r="AD6" s="46">
        <v>0</v>
      </c>
      <c r="AE6" s="47">
        <v>0</v>
      </c>
      <c r="AF6" s="46">
        <v>0</v>
      </c>
      <c r="AG6" s="47">
        <v>0</v>
      </c>
      <c r="AH6" s="46">
        <v>0</v>
      </c>
      <c r="AI6" s="47">
        <v>0</v>
      </c>
      <c r="AJ6" s="46">
        <v>2</v>
      </c>
      <c r="AK6" s="47">
        <v>0</v>
      </c>
      <c r="AL6" s="46">
        <v>2</v>
      </c>
      <c r="AM6" s="47">
        <v>0</v>
      </c>
    </row>
    <row r="7" spans="1:39" ht="15" customHeight="1">
      <c r="A7" s="14" t="s">
        <v>19</v>
      </c>
      <c r="B7" s="3" t="s">
        <v>20</v>
      </c>
      <c r="C7" s="12">
        <f t="shared" si="0"/>
        <v>66</v>
      </c>
      <c r="D7" s="2">
        <f t="shared" si="1"/>
        <v>11</v>
      </c>
      <c r="E7" s="13">
        <f t="shared" si="2"/>
        <v>77</v>
      </c>
      <c r="F7" s="46">
        <v>0</v>
      </c>
      <c r="G7" s="47">
        <v>0</v>
      </c>
      <c r="H7" s="46">
        <v>0</v>
      </c>
      <c r="I7" s="47">
        <v>0</v>
      </c>
      <c r="J7" s="46">
        <v>0</v>
      </c>
      <c r="K7" s="47">
        <v>0</v>
      </c>
      <c r="L7" s="46">
        <v>0</v>
      </c>
      <c r="M7" s="47">
        <v>0</v>
      </c>
      <c r="N7" s="46">
        <v>0</v>
      </c>
      <c r="O7" s="47">
        <v>0</v>
      </c>
      <c r="P7" s="46">
        <v>1</v>
      </c>
      <c r="Q7" s="47">
        <v>0</v>
      </c>
      <c r="R7" s="46">
        <v>1</v>
      </c>
      <c r="S7" s="47">
        <v>0</v>
      </c>
      <c r="T7" s="46">
        <v>2</v>
      </c>
      <c r="U7" s="47">
        <v>0</v>
      </c>
      <c r="V7" s="46">
        <v>4</v>
      </c>
      <c r="W7" s="47">
        <v>0</v>
      </c>
      <c r="X7" s="46">
        <v>3</v>
      </c>
      <c r="Y7" s="47">
        <v>0</v>
      </c>
      <c r="Z7" s="46">
        <v>4</v>
      </c>
      <c r="AA7" s="47">
        <v>0</v>
      </c>
      <c r="AB7" s="46">
        <v>4</v>
      </c>
      <c r="AC7" s="47">
        <v>0</v>
      </c>
      <c r="AD7" s="46">
        <v>2</v>
      </c>
      <c r="AE7" s="47">
        <v>0</v>
      </c>
      <c r="AF7" s="46">
        <v>1</v>
      </c>
      <c r="AG7" s="47">
        <v>0</v>
      </c>
      <c r="AH7" s="46">
        <v>3</v>
      </c>
      <c r="AI7" s="47">
        <v>0</v>
      </c>
      <c r="AJ7" s="46">
        <v>7</v>
      </c>
      <c r="AK7" s="47">
        <v>0</v>
      </c>
      <c r="AL7" s="46">
        <v>34</v>
      </c>
      <c r="AM7" s="47">
        <v>11</v>
      </c>
    </row>
    <row r="8" spans="1:39" ht="15" customHeight="1">
      <c r="A8" s="14" t="s">
        <v>21</v>
      </c>
      <c r="B8" s="3" t="s">
        <v>22</v>
      </c>
      <c r="C8" s="12">
        <f t="shared" si="0"/>
        <v>10</v>
      </c>
      <c r="D8" s="2">
        <f t="shared" si="1"/>
        <v>0</v>
      </c>
      <c r="E8" s="13">
        <f t="shared" si="2"/>
        <v>10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6">
        <v>0</v>
      </c>
      <c r="AA8" s="47">
        <v>0</v>
      </c>
      <c r="AB8" s="46">
        <v>0</v>
      </c>
      <c r="AC8" s="47">
        <v>0</v>
      </c>
      <c r="AD8" s="46">
        <v>0</v>
      </c>
      <c r="AE8" s="47">
        <v>0</v>
      </c>
      <c r="AF8" s="46">
        <v>1</v>
      </c>
      <c r="AG8" s="47">
        <v>0</v>
      </c>
      <c r="AH8" s="46">
        <v>1</v>
      </c>
      <c r="AI8" s="47">
        <v>0</v>
      </c>
      <c r="AJ8" s="46">
        <v>3</v>
      </c>
      <c r="AK8" s="47">
        <v>0</v>
      </c>
      <c r="AL8" s="46">
        <v>5</v>
      </c>
      <c r="AM8" s="47">
        <v>0</v>
      </c>
    </row>
    <row r="9" spans="1:39" ht="15" customHeight="1">
      <c r="A9" s="14" t="s">
        <v>23</v>
      </c>
      <c r="B9" s="3" t="s">
        <v>24</v>
      </c>
      <c r="C9" s="12">
        <f t="shared" si="0"/>
        <v>91</v>
      </c>
      <c r="D9" s="2">
        <f t="shared" si="1"/>
        <v>18</v>
      </c>
      <c r="E9" s="13">
        <f t="shared" si="2"/>
        <v>109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2</v>
      </c>
      <c r="M9" s="47">
        <v>0</v>
      </c>
      <c r="N9" s="46">
        <v>0</v>
      </c>
      <c r="O9" s="47">
        <v>0</v>
      </c>
      <c r="P9" s="46">
        <v>1</v>
      </c>
      <c r="Q9" s="47">
        <v>0</v>
      </c>
      <c r="R9" s="46">
        <v>1</v>
      </c>
      <c r="S9" s="47">
        <v>0</v>
      </c>
      <c r="T9" s="46">
        <v>2</v>
      </c>
      <c r="U9" s="47">
        <v>0</v>
      </c>
      <c r="V9" s="46">
        <v>0</v>
      </c>
      <c r="W9" s="47">
        <v>0</v>
      </c>
      <c r="X9" s="46">
        <v>1</v>
      </c>
      <c r="Y9" s="47">
        <v>0</v>
      </c>
      <c r="Z9" s="46">
        <v>7</v>
      </c>
      <c r="AA9" s="47">
        <v>0</v>
      </c>
      <c r="AB9" s="46">
        <v>2</v>
      </c>
      <c r="AC9" s="47">
        <v>0</v>
      </c>
      <c r="AD9" s="46">
        <v>2</v>
      </c>
      <c r="AE9" s="47">
        <v>0</v>
      </c>
      <c r="AF9" s="46">
        <v>3</v>
      </c>
      <c r="AG9" s="47">
        <v>0</v>
      </c>
      <c r="AH9" s="46">
        <v>1</v>
      </c>
      <c r="AI9" s="47">
        <v>0</v>
      </c>
      <c r="AJ9" s="46">
        <v>13</v>
      </c>
      <c r="AK9" s="47">
        <v>2</v>
      </c>
      <c r="AL9" s="46">
        <v>56</v>
      </c>
      <c r="AM9" s="47">
        <v>16</v>
      </c>
    </row>
    <row r="10" spans="1:39" ht="15" customHeight="1">
      <c r="A10" s="14" t="s">
        <v>25</v>
      </c>
      <c r="B10" s="3" t="s">
        <v>26</v>
      </c>
      <c r="C10" s="12">
        <f t="shared" si="0"/>
        <v>2</v>
      </c>
      <c r="D10" s="2">
        <f t="shared" si="1"/>
        <v>0</v>
      </c>
      <c r="E10" s="13">
        <f t="shared" si="2"/>
        <v>2</v>
      </c>
      <c r="F10" s="46">
        <v>0</v>
      </c>
      <c r="G10" s="47">
        <v>0</v>
      </c>
      <c r="H10" s="46">
        <v>0</v>
      </c>
      <c r="I10" s="47">
        <v>0</v>
      </c>
      <c r="J10" s="46">
        <v>0</v>
      </c>
      <c r="K10" s="47">
        <v>0</v>
      </c>
      <c r="L10" s="46">
        <v>0</v>
      </c>
      <c r="M10" s="47">
        <v>0</v>
      </c>
      <c r="N10" s="46">
        <v>0</v>
      </c>
      <c r="O10" s="47">
        <v>0</v>
      </c>
      <c r="P10" s="46">
        <v>0</v>
      </c>
      <c r="Q10" s="47">
        <v>0</v>
      </c>
      <c r="R10" s="46">
        <v>0</v>
      </c>
      <c r="S10" s="47">
        <v>0</v>
      </c>
      <c r="T10" s="46">
        <v>0</v>
      </c>
      <c r="U10" s="47">
        <v>0</v>
      </c>
      <c r="V10" s="46">
        <v>0</v>
      </c>
      <c r="W10" s="47">
        <v>0</v>
      </c>
      <c r="X10" s="46">
        <v>0</v>
      </c>
      <c r="Y10" s="47">
        <v>0</v>
      </c>
      <c r="Z10" s="46">
        <v>0</v>
      </c>
      <c r="AA10" s="47">
        <v>0</v>
      </c>
      <c r="AB10" s="46">
        <v>0</v>
      </c>
      <c r="AC10" s="47">
        <v>0</v>
      </c>
      <c r="AD10" s="46">
        <v>0</v>
      </c>
      <c r="AE10" s="47">
        <v>0</v>
      </c>
      <c r="AF10" s="46">
        <v>0</v>
      </c>
      <c r="AG10" s="47">
        <v>0</v>
      </c>
      <c r="AH10" s="46">
        <v>1</v>
      </c>
      <c r="AI10" s="47">
        <v>0</v>
      </c>
      <c r="AJ10" s="46">
        <v>0</v>
      </c>
      <c r="AK10" s="47">
        <v>0</v>
      </c>
      <c r="AL10" s="46">
        <v>1</v>
      </c>
      <c r="AM10" s="47">
        <v>0</v>
      </c>
    </row>
    <row r="11" spans="1:39" ht="15" customHeight="1">
      <c r="A11" s="14" t="s">
        <v>27</v>
      </c>
      <c r="B11" s="3" t="s">
        <v>28</v>
      </c>
      <c r="C11" s="12">
        <f t="shared" si="0"/>
        <v>35</v>
      </c>
      <c r="D11" s="2">
        <f t="shared" si="1"/>
        <v>3</v>
      </c>
      <c r="E11" s="13">
        <f t="shared" si="2"/>
        <v>38</v>
      </c>
      <c r="F11" s="46">
        <v>0</v>
      </c>
      <c r="G11" s="47">
        <v>0</v>
      </c>
      <c r="H11" s="46">
        <v>0</v>
      </c>
      <c r="I11" s="47">
        <v>0</v>
      </c>
      <c r="J11" s="46">
        <v>0</v>
      </c>
      <c r="K11" s="47">
        <v>0</v>
      </c>
      <c r="L11" s="46">
        <v>0</v>
      </c>
      <c r="M11" s="47">
        <v>0</v>
      </c>
      <c r="N11" s="46">
        <v>0</v>
      </c>
      <c r="O11" s="47">
        <v>0</v>
      </c>
      <c r="P11" s="46">
        <v>0</v>
      </c>
      <c r="Q11" s="47">
        <v>0</v>
      </c>
      <c r="R11" s="46">
        <v>0</v>
      </c>
      <c r="S11" s="47">
        <v>0</v>
      </c>
      <c r="T11" s="46">
        <v>0</v>
      </c>
      <c r="U11" s="47">
        <v>0</v>
      </c>
      <c r="V11" s="46">
        <v>0</v>
      </c>
      <c r="W11" s="47">
        <v>0</v>
      </c>
      <c r="X11" s="46">
        <v>1</v>
      </c>
      <c r="Y11" s="47">
        <v>0</v>
      </c>
      <c r="Z11" s="46">
        <v>2</v>
      </c>
      <c r="AA11" s="47">
        <v>0</v>
      </c>
      <c r="AB11" s="46">
        <v>2</v>
      </c>
      <c r="AC11" s="47">
        <v>0</v>
      </c>
      <c r="AD11" s="46">
        <v>3</v>
      </c>
      <c r="AE11" s="47">
        <v>0</v>
      </c>
      <c r="AF11" s="46">
        <v>1</v>
      </c>
      <c r="AG11" s="47">
        <v>0</v>
      </c>
      <c r="AH11" s="46">
        <v>6</v>
      </c>
      <c r="AI11" s="47">
        <v>0</v>
      </c>
      <c r="AJ11" s="46">
        <v>0</v>
      </c>
      <c r="AK11" s="47">
        <v>0</v>
      </c>
      <c r="AL11" s="46">
        <v>20</v>
      </c>
      <c r="AM11" s="47">
        <v>3</v>
      </c>
    </row>
    <row r="12" spans="1:39" ht="15" customHeight="1">
      <c r="A12" s="14" t="s">
        <v>29</v>
      </c>
      <c r="B12" s="3" t="s">
        <v>114</v>
      </c>
      <c r="C12" s="12">
        <f t="shared" si="0"/>
        <v>4</v>
      </c>
      <c r="D12" s="2">
        <f t="shared" si="1"/>
        <v>5</v>
      </c>
      <c r="E12" s="13">
        <f t="shared" si="2"/>
        <v>9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6">
        <v>0</v>
      </c>
      <c r="AA12" s="47">
        <v>0</v>
      </c>
      <c r="AB12" s="46">
        <v>0</v>
      </c>
      <c r="AC12" s="47">
        <v>0</v>
      </c>
      <c r="AD12" s="46">
        <v>0</v>
      </c>
      <c r="AE12" s="47">
        <v>0</v>
      </c>
      <c r="AF12" s="46">
        <v>0</v>
      </c>
      <c r="AG12" s="47">
        <v>0</v>
      </c>
      <c r="AH12" s="46">
        <v>0</v>
      </c>
      <c r="AI12" s="47">
        <v>0</v>
      </c>
      <c r="AJ12" s="46">
        <v>0</v>
      </c>
      <c r="AK12" s="47">
        <v>0</v>
      </c>
      <c r="AL12" s="46">
        <v>4</v>
      </c>
      <c r="AM12" s="47">
        <v>5</v>
      </c>
    </row>
    <row r="13" spans="1:39" ht="15" customHeight="1">
      <c r="A13" s="14" t="s">
        <v>30</v>
      </c>
      <c r="B13" s="3" t="s">
        <v>31</v>
      </c>
      <c r="C13" s="12">
        <f t="shared" si="0"/>
        <v>42</v>
      </c>
      <c r="D13" s="2">
        <f t="shared" si="1"/>
        <v>6</v>
      </c>
      <c r="E13" s="13">
        <f t="shared" si="2"/>
        <v>48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1</v>
      </c>
      <c r="U13" s="47">
        <v>0</v>
      </c>
      <c r="V13" s="46">
        <v>1</v>
      </c>
      <c r="W13" s="47">
        <v>0</v>
      </c>
      <c r="X13" s="46">
        <v>2</v>
      </c>
      <c r="Y13" s="47">
        <v>0</v>
      </c>
      <c r="Z13" s="46">
        <v>4</v>
      </c>
      <c r="AA13" s="47">
        <v>0</v>
      </c>
      <c r="AB13" s="46">
        <v>1</v>
      </c>
      <c r="AC13" s="47">
        <v>0</v>
      </c>
      <c r="AD13" s="46">
        <v>3</v>
      </c>
      <c r="AE13" s="47">
        <v>0</v>
      </c>
      <c r="AF13" s="46">
        <v>0</v>
      </c>
      <c r="AG13" s="47">
        <v>0</v>
      </c>
      <c r="AH13" s="46">
        <v>4</v>
      </c>
      <c r="AI13" s="47">
        <v>0</v>
      </c>
      <c r="AJ13" s="46">
        <v>6</v>
      </c>
      <c r="AK13" s="47">
        <v>0</v>
      </c>
      <c r="AL13" s="46">
        <v>20</v>
      </c>
      <c r="AM13" s="47">
        <v>6</v>
      </c>
    </row>
    <row r="14" spans="1:39" ht="15" customHeight="1">
      <c r="A14" s="14" t="s">
        <v>32</v>
      </c>
      <c r="B14" s="3" t="s">
        <v>33</v>
      </c>
      <c r="C14" s="12">
        <f t="shared" si="0"/>
        <v>1</v>
      </c>
      <c r="D14" s="2">
        <f t="shared" si="1"/>
        <v>0</v>
      </c>
      <c r="E14" s="13">
        <f t="shared" si="2"/>
        <v>1</v>
      </c>
      <c r="F14" s="46">
        <v>0</v>
      </c>
      <c r="G14" s="47">
        <v>0</v>
      </c>
      <c r="H14" s="46">
        <v>0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7">
        <v>0</v>
      </c>
      <c r="Z14" s="46">
        <v>0</v>
      </c>
      <c r="AA14" s="47">
        <v>0</v>
      </c>
      <c r="AB14" s="46">
        <v>0</v>
      </c>
      <c r="AC14" s="47">
        <v>0</v>
      </c>
      <c r="AD14" s="46">
        <v>0</v>
      </c>
      <c r="AE14" s="47">
        <v>0</v>
      </c>
      <c r="AF14" s="46">
        <v>0</v>
      </c>
      <c r="AG14" s="47">
        <v>0</v>
      </c>
      <c r="AH14" s="46">
        <v>1</v>
      </c>
      <c r="AI14" s="47">
        <v>0</v>
      </c>
      <c r="AJ14" s="46">
        <v>0</v>
      </c>
      <c r="AK14" s="47">
        <v>0</v>
      </c>
      <c r="AL14" s="46">
        <v>0</v>
      </c>
      <c r="AM14" s="47">
        <v>0</v>
      </c>
    </row>
    <row r="15" spans="1:39" ht="15" customHeight="1">
      <c r="A15" s="14" t="s">
        <v>34</v>
      </c>
      <c r="B15" s="3" t="s">
        <v>35</v>
      </c>
      <c r="C15" s="12">
        <f t="shared" si="0"/>
        <v>3</v>
      </c>
      <c r="D15" s="2">
        <f t="shared" si="1"/>
        <v>0</v>
      </c>
      <c r="E15" s="13">
        <f t="shared" si="2"/>
        <v>3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6">
        <v>0</v>
      </c>
      <c r="AA15" s="47">
        <v>0</v>
      </c>
      <c r="AB15" s="46">
        <v>0</v>
      </c>
      <c r="AC15" s="47">
        <v>0</v>
      </c>
      <c r="AD15" s="46">
        <v>0</v>
      </c>
      <c r="AE15" s="47">
        <v>0</v>
      </c>
      <c r="AF15" s="46">
        <v>0</v>
      </c>
      <c r="AG15" s="47">
        <v>0</v>
      </c>
      <c r="AH15" s="46">
        <v>1</v>
      </c>
      <c r="AI15" s="47">
        <v>0</v>
      </c>
      <c r="AJ15" s="46">
        <v>1</v>
      </c>
      <c r="AK15" s="47">
        <v>0</v>
      </c>
      <c r="AL15" s="46">
        <v>1</v>
      </c>
      <c r="AM15" s="47">
        <v>0</v>
      </c>
    </row>
    <row r="16" spans="1:39" ht="15" customHeight="1">
      <c r="A16" s="14" t="s">
        <v>36</v>
      </c>
      <c r="B16" s="3" t="s">
        <v>115</v>
      </c>
      <c r="C16" s="12">
        <f t="shared" si="0"/>
        <v>81</v>
      </c>
      <c r="D16" s="2">
        <f t="shared" si="1"/>
        <v>9</v>
      </c>
      <c r="E16" s="13">
        <f t="shared" si="2"/>
        <v>90</v>
      </c>
      <c r="F16" s="46">
        <v>0</v>
      </c>
      <c r="G16" s="47">
        <v>0</v>
      </c>
      <c r="H16" s="46">
        <v>0</v>
      </c>
      <c r="I16" s="47">
        <v>0</v>
      </c>
      <c r="J16" s="46">
        <v>1</v>
      </c>
      <c r="K16" s="47">
        <v>0</v>
      </c>
      <c r="L16" s="46">
        <v>0</v>
      </c>
      <c r="M16" s="47">
        <v>0</v>
      </c>
      <c r="N16" s="46">
        <v>0</v>
      </c>
      <c r="O16" s="47">
        <v>0</v>
      </c>
      <c r="P16" s="46">
        <v>2</v>
      </c>
      <c r="Q16" s="47">
        <v>0</v>
      </c>
      <c r="R16" s="46">
        <v>1</v>
      </c>
      <c r="S16" s="47">
        <v>0</v>
      </c>
      <c r="T16" s="46">
        <v>8</v>
      </c>
      <c r="U16" s="47">
        <v>0</v>
      </c>
      <c r="V16" s="46">
        <v>4</v>
      </c>
      <c r="W16" s="47">
        <v>0</v>
      </c>
      <c r="X16" s="46">
        <v>2</v>
      </c>
      <c r="Y16" s="47">
        <v>0</v>
      </c>
      <c r="Z16" s="46">
        <v>1</v>
      </c>
      <c r="AA16" s="47">
        <v>0</v>
      </c>
      <c r="AB16" s="46">
        <v>0</v>
      </c>
      <c r="AC16" s="47">
        <v>1</v>
      </c>
      <c r="AD16" s="46">
        <v>4</v>
      </c>
      <c r="AE16" s="47">
        <v>0</v>
      </c>
      <c r="AF16" s="46">
        <v>5</v>
      </c>
      <c r="AG16" s="47">
        <v>0</v>
      </c>
      <c r="AH16" s="46">
        <v>6</v>
      </c>
      <c r="AI16" s="47">
        <v>0</v>
      </c>
      <c r="AJ16" s="46">
        <v>4</v>
      </c>
      <c r="AK16" s="47">
        <v>0</v>
      </c>
      <c r="AL16" s="46">
        <v>43</v>
      </c>
      <c r="AM16" s="47">
        <v>8</v>
      </c>
    </row>
    <row r="17" spans="1:39" ht="15" customHeight="1">
      <c r="A17" s="14" t="s">
        <v>37</v>
      </c>
      <c r="B17" s="3" t="s">
        <v>116</v>
      </c>
      <c r="C17" s="12">
        <f t="shared" si="0"/>
        <v>31</v>
      </c>
      <c r="D17" s="2">
        <f t="shared" si="1"/>
        <v>5</v>
      </c>
      <c r="E17" s="13">
        <f t="shared" si="2"/>
        <v>36</v>
      </c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46">
        <v>0</v>
      </c>
      <c r="O17" s="47">
        <v>0</v>
      </c>
      <c r="P17" s="46">
        <v>0</v>
      </c>
      <c r="Q17" s="47">
        <v>0</v>
      </c>
      <c r="R17" s="46">
        <v>0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2</v>
      </c>
      <c r="Y17" s="47">
        <v>0</v>
      </c>
      <c r="Z17" s="46">
        <v>1</v>
      </c>
      <c r="AA17" s="47">
        <v>0</v>
      </c>
      <c r="AB17" s="46">
        <v>2</v>
      </c>
      <c r="AC17" s="47">
        <v>0</v>
      </c>
      <c r="AD17" s="46">
        <v>1</v>
      </c>
      <c r="AE17" s="47">
        <v>0</v>
      </c>
      <c r="AF17" s="46">
        <v>3</v>
      </c>
      <c r="AG17" s="47">
        <v>0</v>
      </c>
      <c r="AH17" s="46">
        <v>1</v>
      </c>
      <c r="AI17" s="47">
        <v>0</v>
      </c>
      <c r="AJ17" s="46">
        <v>4</v>
      </c>
      <c r="AK17" s="47">
        <v>0</v>
      </c>
      <c r="AL17" s="46">
        <v>17</v>
      </c>
      <c r="AM17" s="47">
        <v>5</v>
      </c>
    </row>
    <row r="18" spans="1:39" ht="15" customHeight="1">
      <c r="A18" s="14" t="s">
        <v>38</v>
      </c>
      <c r="B18" s="3" t="s">
        <v>117</v>
      </c>
      <c r="C18" s="12">
        <f t="shared" si="0"/>
        <v>35</v>
      </c>
      <c r="D18" s="2">
        <f t="shared" si="1"/>
        <v>5</v>
      </c>
      <c r="E18" s="13">
        <f t="shared" si="2"/>
        <v>40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1</v>
      </c>
      <c r="S18" s="47">
        <v>0</v>
      </c>
      <c r="T18" s="46">
        <v>1</v>
      </c>
      <c r="U18" s="47">
        <v>0</v>
      </c>
      <c r="V18" s="46">
        <v>2</v>
      </c>
      <c r="W18" s="47">
        <v>0</v>
      </c>
      <c r="X18" s="46">
        <v>0</v>
      </c>
      <c r="Y18" s="47">
        <v>0</v>
      </c>
      <c r="Z18" s="46">
        <v>2</v>
      </c>
      <c r="AA18" s="47">
        <v>1</v>
      </c>
      <c r="AB18" s="46">
        <v>2</v>
      </c>
      <c r="AC18" s="47">
        <v>0</v>
      </c>
      <c r="AD18" s="46">
        <v>1</v>
      </c>
      <c r="AE18" s="47">
        <v>0</v>
      </c>
      <c r="AF18" s="46">
        <v>1</v>
      </c>
      <c r="AG18" s="47">
        <v>0</v>
      </c>
      <c r="AH18" s="46">
        <v>3</v>
      </c>
      <c r="AI18" s="47">
        <v>0</v>
      </c>
      <c r="AJ18" s="46">
        <v>3</v>
      </c>
      <c r="AK18" s="47">
        <v>0</v>
      </c>
      <c r="AL18" s="46">
        <v>19</v>
      </c>
      <c r="AM18" s="47">
        <v>4</v>
      </c>
    </row>
    <row r="19" spans="1:39" ht="15" customHeight="1">
      <c r="A19" s="14" t="s">
        <v>39</v>
      </c>
      <c r="B19" s="3" t="s">
        <v>118</v>
      </c>
      <c r="C19" s="12">
        <f t="shared" si="0"/>
        <v>5</v>
      </c>
      <c r="D19" s="2">
        <f t="shared" si="1"/>
        <v>0</v>
      </c>
      <c r="E19" s="13">
        <f t="shared" si="2"/>
        <v>5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0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7">
        <v>0</v>
      </c>
      <c r="Z19" s="46">
        <v>0</v>
      </c>
      <c r="AA19" s="47">
        <v>0</v>
      </c>
      <c r="AB19" s="46">
        <v>0</v>
      </c>
      <c r="AC19" s="47">
        <v>0</v>
      </c>
      <c r="AD19" s="46">
        <v>0</v>
      </c>
      <c r="AE19" s="47">
        <v>0</v>
      </c>
      <c r="AF19" s="46">
        <v>1</v>
      </c>
      <c r="AG19" s="47">
        <v>0</v>
      </c>
      <c r="AH19" s="46">
        <v>1</v>
      </c>
      <c r="AI19" s="47">
        <v>0</v>
      </c>
      <c r="AJ19" s="46">
        <v>3</v>
      </c>
      <c r="AK19" s="47">
        <v>0</v>
      </c>
      <c r="AL19" s="46">
        <v>0</v>
      </c>
      <c r="AM19" s="47">
        <v>0</v>
      </c>
    </row>
    <row r="20" spans="1:39" ht="15" customHeight="1">
      <c r="A20" s="14" t="s">
        <v>40</v>
      </c>
      <c r="B20" s="3" t="s">
        <v>119</v>
      </c>
      <c r="C20" s="12">
        <f t="shared" si="0"/>
        <v>68</v>
      </c>
      <c r="D20" s="2">
        <f t="shared" si="1"/>
        <v>6</v>
      </c>
      <c r="E20" s="13">
        <f t="shared" si="2"/>
        <v>74</v>
      </c>
      <c r="F20" s="46">
        <v>0</v>
      </c>
      <c r="G20" s="47">
        <v>0</v>
      </c>
      <c r="H20" s="46">
        <v>0</v>
      </c>
      <c r="I20" s="47">
        <v>0</v>
      </c>
      <c r="J20" s="46">
        <v>0</v>
      </c>
      <c r="K20" s="47">
        <v>0</v>
      </c>
      <c r="L20" s="46">
        <v>0</v>
      </c>
      <c r="M20" s="47">
        <v>0</v>
      </c>
      <c r="N20" s="46">
        <v>0</v>
      </c>
      <c r="O20" s="47">
        <v>0</v>
      </c>
      <c r="P20" s="46">
        <v>0</v>
      </c>
      <c r="Q20" s="47">
        <v>0</v>
      </c>
      <c r="R20" s="46">
        <v>1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7">
        <v>0</v>
      </c>
      <c r="Z20" s="46">
        <v>5</v>
      </c>
      <c r="AA20" s="47">
        <v>0</v>
      </c>
      <c r="AB20" s="46">
        <v>1</v>
      </c>
      <c r="AC20" s="47">
        <v>0</v>
      </c>
      <c r="AD20" s="46">
        <v>4</v>
      </c>
      <c r="AE20" s="47">
        <v>0</v>
      </c>
      <c r="AF20" s="46">
        <v>3</v>
      </c>
      <c r="AG20" s="47">
        <v>0</v>
      </c>
      <c r="AH20" s="46">
        <v>7</v>
      </c>
      <c r="AI20" s="47">
        <v>0</v>
      </c>
      <c r="AJ20" s="46">
        <v>8</v>
      </c>
      <c r="AK20" s="47">
        <v>0</v>
      </c>
      <c r="AL20" s="46">
        <v>39</v>
      </c>
      <c r="AM20" s="47">
        <v>6</v>
      </c>
    </row>
    <row r="21" spans="1:39" ht="15" customHeight="1">
      <c r="A21" s="14" t="s">
        <v>41</v>
      </c>
      <c r="B21" s="3" t="s">
        <v>42</v>
      </c>
      <c r="C21" s="12">
        <f t="shared" si="0"/>
        <v>33</v>
      </c>
      <c r="D21" s="2">
        <f t="shared" si="1"/>
        <v>5</v>
      </c>
      <c r="E21" s="13">
        <f t="shared" si="2"/>
        <v>38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1</v>
      </c>
      <c r="Y21" s="47">
        <v>0</v>
      </c>
      <c r="Z21" s="46">
        <v>0</v>
      </c>
      <c r="AA21" s="47">
        <v>0</v>
      </c>
      <c r="AB21" s="46">
        <v>3</v>
      </c>
      <c r="AC21" s="47">
        <v>0</v>
      </c>
      <c r="AD21" s="46">
        <v>0</v>
      </c>
      <c r="AE21" s="47">
        <v>0</v>
      </c>
      <c r="AF21" s="46">
        <v>1</v>
      </c>
      <c r="AG21" s="47">
        <v>0</v>
      </c>
      <c r="AH21" s="46">
        <v>2</v>
      </c>
      <c r="AI21" s="47">
        <v>0</v>
      </c>
      <c r="AJ21" s="46">
        <v>2</v>
      </c>
      <c r="AK21" s="47">
        <v>0</v>
      </c>
      <c r="AL21" s="46">
        <v>24</v>
      </c>
      <c r="AM21" s="47">
        <v>5</v>
      </c>
    </row>
    <row r="22" spans="1:39" ht="15" customHeight="1">
      <c r="A22" s="14" t="s">
        <v>43</v>
      </c>
      <c r="B22" s="3" t="s">
        <v>44</v>
      </c>
      <c r="C22" s="12">
        <f t="shared" si="0"/>
        <v>7</v>
      </c>
      <c r="D22" s="2">
        <f t="shared" si="1"/>
        <v>0</v>
      </c>
      <c r="E22" s="13">
        <f t="shared" si="2"/>
        <v>7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6">
        <v>0</v>
      </c>
      <c r="AA22" s="47">
        <v>0</v>
      </c>
      <c r="AB22" s="46">
        <v>0</v>
      </c>
      <c r="AC22" s="47">
        <v>0</v>
      </c>
      <c r="AD22" s="46">
        <v>1</v>
      </c>
      <c r="AE22" s="47">
        <v>0</v>
      </c>
      <c r="AF22" s="46">
        <v>0</v>
      </c>
      <c r="AG22" s="47">
        <v>0</v>
      </c>
      <c r="AH22" s="46">
        <v>2</v>
      </c>
      <c r="AI22" s="47">
        <v>0</v>
      </c>
      <c r="AJ22" s="46">
        <v>1</v>
      </c>
      <c r="AK22" s="47">
        <v>0</v>
      </c>
      <c r="AL22" s="46">
        <v>3</v>
      </c>
      <c r="AM22" s="47">
        <v>0</v>
      </c>
    </row>
    <row r="23" spans="1:39" ht="15" customHeight="1">
      <c r="A23" s="14" t="s">
        <v>45</v>
      </c>
      <c r="B23" s="3" t="s">
        <v>46</v>
      </c>
      <c r="C23" s="12">
        <f t="shared" si="0"/>
        <v>5</v>
      </c>
      <c r="D23" s="2">
        <f t="shared" si="1"/>
        <v>1</v>
      </c>
      <c r="E23" s="13">
        <f t="shared" si="2"/>
        <v>6</v>
      </c>
      <c r="F23" s="46">
        <v>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0</v>
      </c>
      <c r="M23" s="47">
        <v>0</v>
      </c>
      <c r="N23" s="46">
        <v>0</v>
      </c>
      <c r="O23" s="47">
        <v>0</v>
      </c>
      <c r="P23" s="46">
        <v>0</v>
      </c>
      <c r="Q23" s="47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7">
        <v>0</v>
      </c>
      <c r="Z23" s="46">
        <v>0</v>
      </c>
      <c r="AA23" s="47">
        <v>0</v>
      </c>
      <c r="AB23" s="46">
        <v>0</v>
      </c>
      <c r="AC23" s="47">
        <v>0</v>
      </c>
      <c r="AD23" s="46">
        <v>0</v>
      </c>
      <c r="AE23" s="47">
        <v>0</v>
      </c>
      <c r="AF23" s="46">
        <v>0</v>
      </c>
      <c r="AG23" s="47">
        <v>0</v>
      </c>
      <c r="AH23" s="46">
        <v>0</v>
      </c>
      <c r="AI23" s="47">
        <v>0</v>
      </c>
      <c r="AJ23" s="46">
        <v>1</v>
      </c>
      <c r="AK23" s="47">
        <v>0</v>
      </c>
      <c r="AL23" s="46">
        <v>4</v>
      </c>
      <c r="AM23" s="47">
        <v>1</v>
      </c>
    </row>
    <row r="24" spans="1:39" ht="15" customHeight="1">
      <c r="A24" s="14" t="s">
        <v>47</v>
      </c>
      <c r="B24" s="3" t="s">
        <v>48</v>
      </c>
      <c r="C24" s="12">
        <f t="shared" si="0"/>
        <v>237</v>
      </c>
      <c r="D24" s="2">
        <f t="shared" si="1"/>
        <v>63</v>
      </c>
      <c r="E24" s="13">
        <f t="shared" si="2"/>
        <v>300</v>
      </c>
      <c r="F24" s="46">
        <v>4</v>
      </c>
      <c r="G24" s="47">
        <v>1</v>
      </c>
      <c r="H24" s="46">
        <v>3</v>
      </c>
      <c r="I24" s="47">
        <v>0</v>
      </c>
      <c r="J24" s="46">
        <v>2</v>
      </c>
      <c r="K24" s="47">
        <v>0</v>
      </c>
      <c r="L24" s="46">
        <v>5</v>
      </c>
      <c r="M24" s="47">
        <v>0</v>
      </c>
      <c r="N24" s="46">
        <v>7</v>
      </c>
      <c r="O24" s="47">
        <v>0</v>
      </c>
      <c r="P24" s="46">
        <v>4</v>
      </c>
      <c r="Q24" s="47">
        <v>0</v>
      </c>
      <c r="R24" s="46">
        <v>3</v>
      </c>
      <c r="S24" s="47">
        <v>0</v>
      </c>
      <c r="T24" s="46">
        <v>4</v>
      </c>
      <c r="U24" s="47">
        <v>0</v>
      </c>
      <c r="V24" s="46">
        <v>2</v>
      </c>
      <c r="W24" s="47">
        <v>1</v>
      </c>
      <c r="X24" s="46">
        <v>6</v>
      </c>
      <c r="Y24" s="47">
        <v>1</v>
      </c>
      <c r="Z24" s="46">
        <v>2</v>
      </c>
      <c r="AA24" s="47">
        <v>0</v>
      </c>
      <c r="AB24" s="46">
        <v>4</v>
      </c>
      <c r="AC24" s="47">
        <v>0</v>
      </c>
      <c r="AD24" s="46">
        <v>5</v>
      </c>
      <c r="AE24" s="47">
        <v>0</v>
      </c>
      <c r="AF24" s="46">
        <v>2</v>
      </c>
      <c r="AG24" s="47">
        <v>3</v>
      </c>
      <c r="AH24" s="46">
        <v>5</v>
      </c>
      <c r="AI24" s="47">
        <v>1</v>
      </c>
      <c r="AJ24" s="46">
        <v>16</v>
      </c>
      <c r="AK24" s="47">
        <v>6</v>
      </c>
      <c r="AL24" s="46">
        <v>163</v>
      </c>
      <c r="AM24" s="47">
        <v>50</v>
      </c>
    </row>
    <row r="25" spans="1:39" ht="15" customHeight="1">
      <c r="A25" s="14" t="s">
        <v>49</v>
      </c>
      <c r="B25" s="3" t="s">
        <v>50</v>
      </c>
      <c r="C25" s="12">
        <f t="shared" si="0"/>
        <v>11</v>
      </c>
      <c r="D25" s="2">
        <f t="shared" si="1"/>
        <v>2</v>
      </c>
      <c r="E25" s="13">
        <f t="shared" si="2"/>
        <v>13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1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6">
        <v>0</v>
      </c>
      <c r="AA25" s="47">
        <v>0</v>
      </c>
      <c r="AB25" s="46">
        <v>3</v>
      </c>
      <c r="AC25" s="47">
        <v>0</v>
      </c>
      <c r="AD25" s="46">
        <v>2</v>
      </c>
      <c r="AE25" s="47">
        <v>0</v>
      </c>
      <c r="AF25" s="46">
        <v>0</v>
      </c>
      <c r="AG25" s="47">
        <v>0</v>
      </c>
      <c r="AH25" s="46">
        <v>0</v>
      </c>
      <c r="AI25" s="47">
        <v>0</v>
      </c>
      <c r="AJ25" s="46">
        <v>1</v>
      </c>
      <c r="AK25" s="47">
        <v>0</v>
      </c>
      <c r="AL25" s="46">
        <v>4</v>
      </c>
      <c r="AM25" s="47">
        <v>2</v>
      </c>
    </row>
    <row r="26" spans="1:39" ht="15" customHeight="1">
      <c r="A26" s="14" t="s">
        <v>51</v>
      </c>
      <c r="B26" s="3" t="s">
        <v>52</v>
      </c>
      <c r="C26" s="12">
        <f t="shared" si="0"/>
        <v>54</v>
      </c>
      <c r="D26" s="2">
        <f t="shared" si="1"/>
        <v>9</v>
      </c>
      <c r="E26" s="13">
        <f t="shared" si="2"/>
        <v>63</v>
      </c>
      <c r="F26" s="46">
        <v>0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1</v>
      </c>
      <c r="S26" s="47">
        <v>0</v>
      </c>
      <c r="T26" s="46">
        <v>0</v>
      </c>
      <c r="U26" s="47">
        <v>0</v>
      </c>
      <c r="V26" s="46">
        <v>1</v>
      </c>
      <c r="W26" s="47">
        <v>0</v>
      </c>
      <c r="X26" s="46">
        <v>0</v>
      </c>
      <c r="Y26" s="47">
        <v>0</v>
      </c>
      <c r="Z26" s="46">
        <v>2</v>
      </c>
      <c r="AA26" s="47">
        <v>0</v>
      </c>
      <c r="AB26" s="46">
        <v>4</v>
      </c>
      <c r="AC26" s="47">
        <v>0</v>
      </c>
      <c r="AD26" s="46">
        <v>2</v>
      </c>
      <c r="AE26" s="47">
        <v>0</v>
      </c>
      <c r="AF26" s="46">
        <v>3</v>
      </c>
      <c r="AG26" s="47">
        <v>1</v>
      </c>
      <c r="AH26" s="46">
        <v>3</v>
      </c>
      <c r="AI26" s="47">
        <v>0</v>
      </c>
      <c r="AJ26" s="46">
        <v>1</v>
      </c>
      <c r="AK26" s="47">
        <v>0</v>
      </c>
      <c r="AL26" s="46">
        <v>37</v>
      </c>
      <c r="AM26" s="47">
        <v>8</v>
      </c>
    </row>
    <row r="27" spans="1:39" ht="15" customHeight="1">
      <c r="A27" s="14" t="s">
        <v>53</v>
      </c>
      <c r="B27" s="3" t="s">
        <v>54</v>
      </c>
      <c r="C27" s="12">
        <f t="shared" si="0"/>
        <v>65</v>
      </c>
      <c r="D27" s="2">
        <f t="shared" si="1"/>
        <v>8</v>
      </c>
      <c r="E27" s="13">
        <f t="shared" si="2"/>
        <v>73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1</v>
      </c>
      <c r="U27" s="47">
        <v>0</v>
      </c>
      <c r="V27" s="46">
        <v>0</v>
      </c>
      <c r="W27" s="47">
        <v>0</v>
      </c>
      <c r="X27" s="46">
        <v>1</v>
      </c>
      <c r="Y27" s="47">
        <v>0</v>
      </c>
      <c r="Z27" s="46">
        <v>1</v>
      </c>
      <c r="AA27" s="47">
        <v>0</v>
      </c>
      <c r="AB27" s="46">
        <v>0</v>
      </c>
      <c r="AC27" s="47">
        <v>0</v>
      </c>
      <c r="AD27" s="46">
        <v>1</v>
      </c>
      <c r="AE27" s="47">
        <v>0</v>
      </c>
      <c r="AF27" s="46">
        <v>2</v>
      </c>
      <c r="AG27" s="47">
        <v>1</v>
      </c>
      <c r="AH27" s="46">
        <v>5</v>
      </c>
      <c r="AI27" s="47">
        <v>0</v>
      </c>
      <c r="AJ27" s="46">
        <v>3</v>
      </c>
      <c r="AK27" s="47">
        <v>0</v>
      </c>
      <c r="AL27" s="46">
        <v>51</v>
      </c>
      <c r="AM27" s="47">
        <v>7</v>
      </c>
    </row>
    <row r="28" spans="1:39" ht="15" customHeight="1">
      <c r="A28" s="14" t="s">
        <v>55</v>
      </c>
      <c r="B28" s="3" t="s">
        <v>56</v>
      </c>
      <c r="C28" s="12">
        <f t="shared" si="0"/>
        <v>9</v>
      </c>
      <c r="D28" s="2">
        <f t="shared" si="1"/>
        <v>0</v>
      </c>
      <c r="E28" s="13">
        <f t="shared" si="2"/>
        <v>9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6">
        <v>1</v>
      </c>
      <c r="AA28" s="47">
        <v>0</v>
      </c>
      <c r="AB28" s="46">
        <v>2</v>
      </c>
      <c r="AC28" s="47">
        <v>0</v>
      </c>
      <c r="AD28" s="46">
        <v>0</v>
      </c>
      <c r="AE28" s="47">
        <v>0</v>
      </c>
      <c r="AF28" s="46">
        <v>3</v>
      </c>
      <c r="AG28" s="47">
        <v>0</v>
      </c>
      <c r="AH28" s="46">
        <v>2</v>
      </c>
      <c r="AI28" s="47">
        <v>0</v>
      </c>
      <c r="AJ28" s="46">
        <v>1</v>
      </c>
      <c r="AK28" s="47">
        <v>0</v>
      </c>
      <c r="AL28" s="46">
        <v>0</v>
      </c>
      <c r="AM28" s="47">
        <v>0</v>
      </c>
    </row>
    <row r="29" spans="1:39" ht="15" customHeight="1">
      <c r="A29" s="14" t="s">
        <v>57</v>
      </c>
      <c r="B29" s="3" t="s">
        <v>120</v>
      </c>
      <c r="C29" s="12">
        <f t="shared" si="0"/>
        <v>32</v>
      </c>
      <c r="D29" s="2">
        <f t="shared" si="1"/>
        <v>2</v>
      </c>
      <c r="E29" s="13">
        <f t="shared" si="2"/>
        <v>34</v>
      </c>
      <c r="F29" s="46">
        <v>0</v>
      </c>
      <c r="G29" s="47">
        <v>0</v>
      </c>
      <c r="H29" s="46">
        <v>0</v>
      </c>
      <c r="I29" s="47">
        <v>0</v>
      </c>
      <c r="J29" s="46">
        <v>0</v>
      </c>
      <c r="K29" s="47">
        <v>0</v>
      </c>
      <c r="L29" s="46">
        <v>0</v>
      </c>
      <c r="M29" s="47">
        <v>0</v>
      </c>
      <c r="N29" s="46">
        <v>0</v>
      </c>
      <c r="O29" s="47">
        <v>0</v>
      </c>
      <c r="P29" s="46">
        <v>0</v>
      </c>
      <c r="Q29" s="47">
        <v>0</v>
      </c>
      <c r="R29" s="46">
        <v>1</v>
      </c>
      <c r="S29" s="47">
        <v>0</v>
      </c>
      <c r="T29" s="46">
        <v>1</v>
      </c>
      <c r="U29" s="47">
        <v>0</v>
      </c>
      <c r="V29" s="46">
        <v>2</v>
      </c>
      <c r="W29" s="47">
        <v>0</v>
      </c>
      <c r="X29" s="46">
        <v>0</v>
      </c>
      <c r="Y29" s="47">
        <v>0</v>
      </c>
      <c r="Z29" s="46">
        <v>2</v>
      </c>
      <c r="AA29" s="47">
        <v>0</v>
      </c>
      <c r="AB29" s="46">
        <v>1</v>
      </c>
      <c r="AC29" s="47">
        <v>0</v>
      </c>
      <c r="AD29" s="46">
        <v>0</v>
      </c>
      <c r="AE29" s="47">
        <v>0</v>
      </c>
      <c r="AF29" s="46">
        <v>2</v>
      </c>
      <c r="AG29" s="47">
        <v>0</v>
      </c>
      <c r="AH29" s="46">
        <v>0</v>
      </c>
      <c r="AI29" s="47">
        <v>0</v>
      </c>
      <c r="AJ29" s="46">
        <v>0</v>
      </c>
      <c r="AK29" s="47">
        <v>0</v>
      </c>
      <c r="AL29" s="46">
        <v>23</v>
      </c>
      <c r="AM29" s="47">
        <v>2</v>
      </c>
    </row>
    <row r="30" spans="1:39" ht="15" customHeight="1">
      <c r="A30" s="14" t="s">
        <v>58</v>
      </c>
      <c r="B30" s="3" t="s">
        <v>121</v>
      </c>
      <c r="C30" s="12">
        <f t="shared" si="0"/>
        <v>24</v>
      </c>
      <c r="D30" s="2">
        <f t="shared" si="1"/>
        <v>8</v>
      </c>
      <c r="E30" s="13">
        <f t="shared" si="2"/>
        <v>32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6">
        <v>1</v>
      </c>
      <c r="AA30" s="47">
        <v>0</v>
      </c>
      <c r="AB30" s="46">
        <v>1</v>
      </c>
      <c r="AC30" s="47">
        <v>0</v>
      </c>
      <c r="AD30" s="46">
        <v>3</v>
      </c>
      <c r="AE30" s="47">
        <v>1</v>
      </c>
      <c r="AF30" s="46">
        <v>2</v>
      </c>
      <c r="AG30" s="47">
        <v>0</v>
      </c>
      <c r="AH30" s="46">
        <v>3</v>
      </c>
      <c r="AI30" s="47">
        <v>0</v>
      </c>
      <c r="AJ30" s="46">
        <v>3</v>
      </c>
      <c r="AK30" s="47">
        <v>0</v>
      </c>
      <c r="AL30" s="46">
        <v>11</v>
      </c>
      <c r="AM30" s="47">
        <v>7</v>
      </c>
    </row>
    <row r="31" spans="1:39" ht="15" customHeight="1">
      <c r="A31" s="14" t="s">
        <v>59</v>
      </c>
      <c r="B31" s="3" t="s">
        <v>60</v>
      </c>
      <c r="C31" s="12">
        <f t="shared" si="0"/>
        <v>93</v>
      </c>
      <c r="D31" s="2">
        <f t="shared" si="1"/>
        <v>23</v>
      </c>
      <c r="E31" s="13">
        <f t="shared" si="2"/>
        <v>116</v>
      </c>
      <c r="F31" s="46">
        <v>3</v>
      </c>
      <c r="G31" s="47">
        <v>1</v>
      </c>
      <c r="H31" s="46">
        <v>0</v>
      </c>
      <c r="I31" s="47">
        <v>0</v>
      </c>
      <c r="J31" s="46">
        <v>0</v>
      </c>
      <c r="K31" s="47">
        <v>0</v>
      </c>
      <c r="L31" s="46">
        <v>2</v>
      </c>
      <c r="M31" s="47">
        <v>0</v>
      </c>
      <c r="N31" s="46">
        <v>4</v>
      </c>
      <c r="O31" s="47">
        <v>0</v>
      </c>
      <c r="P31" s="46">
        <v>2</v>
      </c>
      <c r="Q31" s="47">
        <v>0</v>
      </c>
      <c r="R31" s="46">
        <v>0</v>
      </c>
      <c r="S31" s="47">
        <v>0</v>
      </c>
      <c r="T31" s="46">
        <v>0</v>
      </c>
      <c r="U31" s="47">
        <v>0</v>
      </c>
      <c r="V31" s="46">
        <v>6</v>
      </c>
      <c r="W31" s="47">
        <v>0</v>
      </c>
      <c r="X31" s="46">
        <v>4</v>
      </c>
      <c r="Y31" s="47">
        <v>0</v>
      </c>
      <c r="Z31" s="46">
        <v>2</v>
      </c>
      <c r="AA31" s="47">
        <v>0</v>
      </c>
      <c r="AB31" s="46">
        <v>2</v>
      </c>
      <c r="AC31" s="47">
        <v>0</v>
      </c>
      <c r="AD31" s="46">
        <v>2</v>
      </c>
      <c r="AE31" s="47">
        <v>0</v>
      </c>
      <c r="AF31" s="46">
        <v>3</v>
      </c>
      <c r="AG31" s="47">
        <v>0</v>
      </c>
      <c r="AH31" s="46">
        <v>3</v>
      </c>
      <c r="AI31" s="47">
        <v>1</v>
      </c>
      <c r="AJ31" s="46">
        <v>10</v>
      </c>
      <c r="AK31" s="47">
        <v>1</v>
      </c>
      <c r="AL31" s="46">
        <v>50</v>
      </c>
      <c r="AM31" s="47">
        <v>20</v>
      </c>
    </row>
    <row r="32" spans="1:39" ht="15" customHeight="1">
      <c r="A32" s="14" t="s">
        <v>61</v>
      </c>
      <c r="B32" s="3" t="s">
        <v>62</v>
      </c>
      <c r="C32" s="12">
        <f t="shared" si="0"/>
        <v>96</v>
      </c>
      <c r="D32" s="2">
        <f t="shared" si="1"/>
        <v>19</v>
      </c>
      <c r="E32" s="13">
        <f t="shared" si="2"/>
        <v>115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7">
        <v>0</v>
      </c>
      <c r="N32" s="46">
        <v>1</v>
      </c>
      <c r="O32" s="47">
        <v>0</v>
      </c>
      <c r="P32" s="46">
        <v>0</v>
      </c>
      <c r="Q32" s="47">
        <v>0</v>
      </c>
      <c r="R32" s="46">
        <v>3</v>
      </c>
      <c r="S32" s="47">
        <v>0</v>
      </c>
      <c r="T32" s="46">
        <v>2</v>
      </c>
      <c r="U32" s="47">
        <v>1</v>
      </c>
      <c r="V32" s="46">
        <v>2</v>
      </c>
      <c r="W32" s="47">
        <v>0</v>
      </c>
      <c r="X32" s="46">
        <v>4</v>
      </c>
      <c r="Y32" s="47">
        <v>0</v>
      </c>
      <c r="Z32" s="46">
        <v>4</v>
      </c>
      <c r="AA32" s="47">
        <v>0</v>
      </c>
      <c r="AB32" s="46">
        <v>7</v>
      </c>
      <c r="AC32" s="47">
        <v>0</v>
      </c>
      <c r="AD32" s="46">
        <v>7</v>
      </c>
      <c r="AE32" s="47">
        <v>1</v>
      </c>
      <c r="AF32" s="46">
        <v>11</v>
      </c>
      <c r="AG32" s="47">
        <v>0</v>
      </c>
      <c r="AH32" s="46">
        <v>4</v>
      </c>
      <c r="AI32" s="47">
        <v>0</v>
      </c>
      <c r="AJ32" s="46">
        <v>6</v>
      </c>
      <c r="AK32" s="47">
        <v>1</v>
      </c>
      <c r="AL32" s="46">
        <v>45</v>
      </c>
      <c r="AM32" s="47">
        <v>16</v>
      </c>
    </row>
    <row r="33" spans="1:39" ht="15" customHeight="1">
      <c r="A33" s="14" t="s">
        <v>63</v>
      </c>
      <c r="B33" s="3" t="s">
        <v>64</v>
      </c>
      <c r="C33" s="12">
        <f t="shared" si="0"/>
        <v>36</v>
      </c>
      <c r="D33" s="2">
        <f t="shared" si="1"/>
        <v>5</v>
      </c>
      <c r="E33" s="13">
        <f t="shared" si="2"/>
        <v>41</v>
      </c>
      <c r="F33" s="46">
        <v>0</v>
      </c>
      <c r="G33" s="47">
        <v>0</v>
      </c>
      <c r="H33" s="46">
        <v>0</v>
      </c>
      <c r="I33" s="47">
        <v>0</v>
      </c>
      <c r="J33" s="46">
        <v>0</v>
      </c>
      <c r="K33" s="47">
        <v>0</v>
      </c>
      <c r="L33" s="46">
        <v>0</v>
      </c>
      <c r="M33" s="47">
        <v>0</v>
      </c>
      <c r="N33" s="46">
        <v>0</v>
      </c>
      <c r="O33" s="47">
        <v>0</v>
      </c>
      <c r="P33" s="46">
        <v>0</v>
      </c>
      <c r="Q33" s="47">
        <v>0</v>
      </c>
      <c r="R33" s="46">
        <v>1</v>
      </c>
      <c r="S33" s="47">
        <v>0</v>
      </c>
      <c r="T33" s="46">
        <v>1</v>
      </c>
      <c r="U33" s="47">
        <v>0</v>
      </c>
      <c r="V33" s="46">
        <v>0</v>
      </c>
      <c r="W33" s="47">
        <v>0</v>
      </c>
      <c r="X33" s="46">
        <v>1</v>
      </c>
      <c r="Y33" s="47">
        <v>0</v>
      </c>
      <c r="Z33" s="46">
        <v>2</v>
      </c>
      <c r="AA33" s="47">
        <v>0</v>
      </c>
      <c r="AB33" s="46">
        <v>0</v>
      </c>
      <c r="AC33" s="47">
        <v>0</v>
      </c>
      <c r="AD33" s="46">
        <v>3</v>
      </c>
      <c r="AE33" s="47">
        <v>0</v>
      </c>
      <c r="AF33" s="46">
        <v>3</v>
      </c>
      <c r="AG33" s="47">
        <v>0</v>
      </c>
      <c r="AH33" s="46">
        <v>1</v>
      </c>
      <c r="AI33" s="47">
        <v>1</v>
      </c>
      <c r="AJ33" s="46">
        <v>0</v>
      </c>
      <c r="AK33" s="47">
        <v>0</v>
      </c>
      <c r="AL33" s="46">
        <v>24</v>
      </c>
      <c r="AM33" s="47">
        <v>4</v>
      </c>
    </row>
    <row r="34" spans="1:39" ht="15" customHeight="1">
      <c r="A34" s="14" t="s">
        <v>65</v>
      </c>
      <c r="B34" s="3" t="s">
        <v>66</v>
      </c>
      <c r="C34" s="12">
        <f t="shared" si="0"/>
        <v>51</v>
      </c>
      <c r="D34" s="2">
        <f t="shared" si="1"/>
        <v>12</v>
      </c>
      <c r="E34" s="13">
        <f t="shared" si="2"/>
        <v>63</v>
      </c>
      <c r="F34" s="46">
        <v>0</v>
      </c>
      <c r="G34" s="47">
        <v>0</v>
      </c>
      <c r="H34" s="46">
        <v>0</v>
      </c>
      <c r="I34" s="47">
        <v>0</v>
      </c>
      <c r="J34" s="46">
        <v>0</v>
      </c>
      <c r="K34" s="47">
        <v>0</v>
      </c>
      <c r="L34" s="46">
        <v>0</v>
      </c>
      <c r="M34" s="47">
        <v>0</v>
      </c>
      <c r="N34" s="46">
        <v>0</v>
      </c>
      <c r="O34" s="47">
        <v>0</v>
      </c>
      <c r="P34" s="46">
        <v>0</v>
      </c>
      <c r="Q34" s="47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3</v>
      </c>
      <c r="Y34" s="47">
        <v>0</v>
      </c>
      <c r="Z34" s="46">
        <v>1</v>
      </c>
      <c r="AA34" s="47">
        <v>0</v>
      </c>
      <c r="AB34" s="46">
        <v>0</v>
      </c>
      <c r="AC34" s="47">
        <v>0</v>
      </c>
      <c r="AD34" s="46">
        <v>4</v>
      </c>
      <c r="AE34" s="47">
        <v>0</v>
      </c>
      <c r="AF34" s="46">
        <v>6</v>
      </c>
      <c r="AG34" s="47">
        <v>0</v>
      </c>
      <c r="AH34" s="46">
        <v>5</v>
      </c>
      <c r="AI34" s="47">
        <v>0</v>
      </c>
      <c r="AJ34" s="46">
        <v>8</v>
      </c>
      <c r="AK34" s="47">
        <v>0</v>
      </c>
      <c r="AL34" s="46">
        <v>24</v>
      </c>
      <c r="AM34" s="47">
        <v>12</v>
      </c>
    </row>
    <row r="35" spans="1:39" ht="15" customHeight="1">
      <c r="A35" s="14" t="s">
        <v>67</v>
      </c>
      <c r="B35" s="3" t="s">
        <v>129</v>
      </c>
      <c r="C35" s="12">
        <f t="shared" si="0"/>
        <v>1</v>
      </c>
      <c r="D35" s="2">
        <f t="shared" si="1"/>
        <v>0</v>
      </c>
      <c r="E35" s="13">
        <f t="shared" si="2"/>
        <v>1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6">
        <v>0</v>
      </c>
      <c r="AA35" s="47">
        <v>0</v>
      </c>
      <c r="AB35" s="46">
        <v>0</v>
      </c>
      <c r="AC35" s="47">
        <v>0</v>
      </c>
      <c r="AD35" s="46">
        <v>0</v>
      </c>
      <c r="AE35" s="47">
        <v>0</v>
      </c>
      <c r="AF35" s="46">
        <v>0</v>
      </c>
      <c r="AG35" s="47">
        <v>0</v>
      </c>
      <c r="AH35" s="46">
        <v>1</v>
      </c>
      <c r="AI35" s="47">
        <v>0</v>
      </c>
      <c r="AJ35" s="46">
        <v>0</v>
      </c>
      <c r="AK35" s="47">
        <v>0</v>
      </c>
      <c r="AL35" s="46">
        <v>0</v>
      </c>
      <c r="AM35" s="47">
        <v>0</v>
      </c>
    </row>
    <row r="36" spans="1:39" ht="15" customHeight="1">
      <c r="A36" s="14" t="s">
        <v>68</v>
      </c>
      <c r="B36" s="3" t="s">
        <v>69</v>
      </c>
      <c r="C36" s="12">
        <f t="shared" si="0"/>
        <v>37</v>
      </c>
      <c r="D36" s="2">
        <f t="shared" si="1"/>
        <v>10</v>
      </c>
      <c r="E36" s="13">
        <f t="shared" si="2"/>
        <v>47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6">
        <v>0</v>
      </c>
      <c r="AA36" s="47">
        <v>0</v>
      </c>
      <c r="AB36" s="46">
        <v>0</v>
      </c>
      <c r="AC36" s="47">
        <v>0</v>
      </c>
      <c r="AD36" s="46">
        <v>2</v>
      </c>
      <c r="AE36" s="47">
        <v>0</v>
      </c>
      <c r="AF36" s="46">
        <v>3</v>
      </c>
      <c r="AG36" s="47">
        <v>0</v>
      </c>
      <c r="AH36" s="46">
        <v>1</v>
      </c>
      <c r="AI36" s="47">
        <v>0</v>
      </c>
      <c r="AJ36" s="46">
        <v>2</v>
      </c>
      <c r="AK36" s="47">
        <v>0</v>
      </c>
      <c r="AL36" s="46">
        <v>29</v>
      </c>
      <c r="AM36" s="47">
        <v>10</v>
      </c>
    </row>
    <row r="37" spans="1:39" ht="15" customHeight="1">
      <c r="A37" s="14" t="s">
        <v>70</v>
      </c>
      <c r="B37" s="3" t="s">
        <v>71</v>
      </c>
      <c r="C37" s="12">
        <f t="shared" si="0"/>
        <v>18</v>
      </c>
      <c r="D37" s="2">
        <f t="shared" si="1"/>
        <v>8</v>
      </c>
      <c r="E37" s="13">
        <f t="shared" si="2"/>
        <v>26</v>
      </c>
      <c r="F37" s="46">
        <v>0</v>
      </c>
      <c r="G37" s="47">
        <v>0</v>
      </c>
      <c r="H37" s="46">
        <v>0</v>
      </c>
      <c r="I37" s="47">
        <v>0</v>
      </c>
      <c r="J37" s="46">
        <v>0</v>
      </c>
      <c r="K37" s="47">
        <v>0</v>
      </c>
      <c r="L37" s="46">
        <v>0</v>
      </c>
      <c r="M37" s="47">
        <v>0</v>
      </c>
      <c r="N37" s="46">
        <v>0</v>
      </c>
      <c r="O37" s="47">
        <v>0</v>
      </c>
      <c r="P37" s="46">
        <v>0</v>
      </c>
      <c r="Q37" s="47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7">
        <v>0</v>
      </c>
      <c r="Z37" s="46">
        <v>2</v>
      </c>
      <c r="AA37" s="47">
        <v>0</v>
      </c>
      <c r="AB37" s="46">
        <v>1</v>
      </c>
      <c r="AC37" s="47">
        <v>1</v>
      </c>
      <c r="AD37" s="46">
        <v>3</v>
      </c>
      <c r="AE37" s="47">
        <v>0</v>
      </c>
      <c r="AF37" s="46">
        <v>2</v>
      </c>
      <c r="AG37" s="47">
        <v>0</v>
      </c>
      <c r="AH37" s="46">
        <v>1</v>
      </c>
      <c r="AI37" s="47">
        <v>0</v>
      </c>
      <c r="AJ37" s="46">
        <v>0</v>
      </c>
      <c r="AK37" s="47">
        <v>1</v>
      </c>
      <c r="AL37" s="46">
        <v>9</v>
      </c>
      <c r="AM37" s="47">
        <v>6</v>
      </c>
    </row>
    <row r="38" spans="1:39" ht="15" customHeight="1">
      <c r="A38" s="14" t="s">
        <v>72</v>
      </c>
      <c r="B38" s="3" t="s">
        <v>73</v>
      </c>
      <c r="C38" s="12">
        <f t="shared" si="0"/>
        <v>52</v>
      </c>
      <c r="D38" s="2">
        <f t="shared" si="1"/>
        <v>10</v>
      </c>
      <c r="E38" s="13">
        <f t="shared" si="2"/>
        <v>62</v>
      </c>
      <c r="F38" s="46">
        <v>0</v>
      </c>
      <c r="G38" s="47">
        <v>0</v>
      </c>
      <c r="H38" s="46">
        <v>0</v>
      </c>
      <c r="I38" s="47">
        <v>0</v>
      </c>
      <c r="J38" s="46">
        <v>1</v>
      </c>
      <c r="K38" s="47">
        <v>0</v>
      </c>
      <c r="L38" s="46">
        <v>1</v>
      </c>
      <c r="M38" s="47">
        <v>0</v>
      </c>
      <c r="N38" s="46">
        <v>1</v>
      </c>
      <c r="O38" s="47">
        <v>0</v>
      </c>
      <c r="P38" s="46">
        <v>1</v>
      </c>
      <c r="Q38" s="47">
        <v>0</v>
      </c>
      <c r="R38" s="46">
        <v>3</v>
      </c>
      <c r="S38" s="47">
        <v>0</v>
      </c>
      <c r="T38" s="46">
        <v>2</v>
      </c>
      <c r="U38" s="47">
        <v>0</v>
      </c>
      <c r="V38" s="46">
        <v>3</v>
      </c>
      <c r="W38" s="47">
        <v>0</v>
      </c>
      <c r="X38" s="46">
        <v>1</v>
      </c>
      <c r="Y38" s="47">
        <v>0</v>
      </c>
      <c r="Z38" s="46">
        <v>5</v>
      </c>
      <c r="AA38" s="47">
        <v>0</v>
      </c>
      <c r="AB38" s="46">
        <v>3</v>
      </c>
      <c r="AC38" s="47">
        <v>0</v>
      </c>
      <c r="AD38" s="46">
        <v>0</v>
      </c>
      <c r="AE38" s="47">
        <v>0</v>
      </c>
      <c r="AF38" s="46">
        <v>0</v>
      </c>
      <c r="AG38" s="47">
        <v>0</v>
      </c>
      <c r="AH38" s="46">
        <v>3</v>
      </c>
      <c r="AI38" s="47">
        <v>1</v>
      </c>
      <c r="AJ38" s="46">
        <v>4</v>
      </c>
      <c r="AK38" s="47">
        <v>1</v>
      </c>
      <c r="AL38" s="46">
        <v>24</v>
      </c>
      <c r="AM38" s="47">
        <v>8</v>
      </c>
    </row>
    <row r="39" spans="1:39" ht="15" customHeight="1">
      <c r="A39" s="14" t="s">
        <v>74</v>
      </c>
      <c r="B39" s="3" t="s">
        <v>75</v>
      </c>
      <c r="C39" s="12">
        <f t="shared" si="0"/>
        <v>31</v>
      </c>
      <c r="D39" s="2">
        <f t="shared" si="1"/>
        <v>8</v>
      </c>
      <c r="E39" s="13">
        <f t="shared" si="2"/>
        <v>39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1</v>
      </c>
      <c r="S39" s="47">
        <v>0</v>
      </c>
      <c r="T39" s="46">
        <v>0</v>
      </c>
      <c r="U39" s="47">
        <v>0</v>
      </c>
      <c r="V39" s="46">
        <v>1</v>
      </c>
      <c r="W39" s="47">
        <v>0</v>
      </c>
      <c r="X39" s="46">
        <v>0</v>
      </c>
      <c r="Y39" s="47">
        <v>0</v>
      </c>
      <c r="Z39" s="46">
        <v>4</v>
      </c>
      <c r="AA39" s="47">
        <v>0</v>
      </c>
      <c r="AB39" s="46">
        <v>2</v>
      </c>
      <c r="AC39" s="47">
        <v>0</v>
      </c>
      <c r="AD39" s="46">
        <v>0</v>
      </c>
      <c r="AE39" s="47">
        <v>0</v>
      </c>
      <c r="AF39" s="46">
        <v>2</v>
      </c>
      <c r="AG39" s="47">
        <v>0</v>
      </c>
      <c r="AH39" s="46">
        <v>2</v>
      </c>
      <c r="AI39" s="47">
        <v>0</v>
      </c>
      <c r="AJ39" s="46">
        <v>3</v>
      </c>
      <c r="AK39" s="47">
        <v>0</v>
      </c>
      <c r="AL39" s="46">
        <v>16</v>
      </c>
      <c r="AM39" s="47">
        <v>8</v>
      </c>
    </row>
    <row r="40" spans="1:39" ht="15" customHeight="1">
      <c r="A40" s="14" t="s">
        <v>76</v>
      </c>
      <c r="B40" s="3" t="s">
        <v>77</v>
      </c>
      <c r="C40" s="12">
        <f t="shared" si="0"/>
        <v>4</v>
      </c>
      <c r="D40" s="2">
        <f t="shared" si="1"/>
        <v>0</v>
      </c>
      <c r="E40" s="13">
        <f t="shared" si="2"/>
        <v>4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7">
        <v>0</v>
      </c>
      <c r="Z40" s="46">
        <v>0</v>
      </c>
      <c r="AA40" s="47">
        <v>0</v>
      </c>
      <c r="AB40" s="46">
        <v>0</v>
      </c>
      <c r="AC40" s="47">
        <v>0</v>
      </c>
      <c r="AD40" s="46">
        <v>0</v>
      </c>
      <c r="AE40" s="47">
        <v>0</v>
      </c>
      <c r="AF40" s="46">
        <v>0</v>
      </c>
      <c r="AG40" s="47">
        <v>0</v>
      </c>
      <c r="AH40" s="46">
        <v>0</v>
      </c>
      <c r="AI40" s="47">
        <v>0</v>
      </c>
      <c r="AJ40" s="46">
        <v>0</v>
      </c>
      <c r="AK40" s="47">
        <v>0</v>
      </c>
      <c r="AL40" s="46">
        <v>4</v>
      </c>
      <c r="AM40" s="47">
        <v>0</v>
      </c>
    </row>
    <row r="41" spans="1:39" ht="15" customHeight="1">
      <c r="A41" s="14" t="s">
        <v>78</v>
      </c>
      <c r="B41" s="3" t="s">
        <v>79</v>
      </c>
      <c r="C41" s="12">
        <f t="shared" si="0"/>
        <v>49</v>
      </c>
      <c r="D41" s="2">
        <f t="shared" si="1"/>
        <v>3</v>
      </c>
      <c r="E41" s="13">
        <f t="shared" si="2"/>
        <v>52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1</v>
      </c>
      <c r="W41" s="47">
        <v>0</v>
      </c>
      <c r="X41" s="46">
        <v>2</v>
      </c>
      <c r="Y41" s="47">
        <v>0</v>
      </c>
      <c r="Z41" s="46">
        <v>0</v>
      </c>
      <c r="AA41" s="47">
        <v>0</v>
      </c>
      <c r="AB41" s="46">
        <v>2</v>
      </c>
      <c r="AC41" s="47">
        <v>0</v>
      </c>
      <c r="AD41" s="46">
        <v>2</v>
      </c>
      <c r="AE41" s="47">
        <v>0</v>
      </c>
      <c r="AF41" s="46">
        <v>2</v>
      </c>
      <c r="AG41" s="47">
        <v>0</v>
      </c>
      <c r="AH41" s="46">
        <v>5</v>
      </c>
      <c r="AI41" s="47">
        <v>0</v>
      </c>
      <c r="AJ41" s="46">
        <v>4</v>
      </c>
      <c r="AK41" s="47">
        <v>0</v>
      </c>
      <c r="AL41" s="46">
        <v>31</v>
      </c>
      <c r="AM41" s="47">
        <v>3</v>
      </c>
    </row>
    <row r="42" spans="1:39" ht="15" customHeight="1">
      <c r="A42" s="14" t="s">
        <v>80</v>
      </c>
      <c r="B42" s="3" t="s">
        <v>81</v>
      </c>
      <c r="C42" s="12">
        <f t="shared" si="0"/>
        <v>101</v>
      </c>
      <c r="D42" s="2">
        <f t="shared" si="1"/>
        <v>12</v>
      </c>
      <c r="E42" s="13">
        <f t="shared" si="2"/>
        <v>113</v>
      </c>
      <c r="F42" s="46">
        <v>0</v>
      </c>
      <c r="G42" s="47">
        <v>0</v>
      </c>
      <c r="H42" s="46">
        <v>0</v>
      </c>
      <c r="I42" s="47">
        <v>0</v>
      </c>
      <c r="J42" s="46">
        <v>0</v>
      </c>
      <c r="K42" s="47">
        <v>0</v>
      </c>
      <c r="L42" s="46">
        <v>0</v>
      </c>
      <c r="M42" s="47">
        <v>0</v>
      </c>
      <c r="N42" s="46">
        <v>0</v>
      </c>
      <c r="O42" s="47">
        <v>0</v>
      </c>
      <c r="P42" s="46">
        <v>0</v>
      </c>
      <c r="Q42" s="47">
        <v>0</v>
      </c>
      <c r="R42" s="46">
        <v>4</v>
      </c>
      <c r="S42" s="47">
        <v>0</v>
      </c>
      <c r="T42" s="46">
        <v>2</v>
      </c>
      <c r="U42" s="47">
        <v>0</v>
      </c>
      <c r="V42" s="46">
        <v>4</v>
      </c>
      <c r="W42" s="47">
        <v>0</v>
      </c>
      <c r="X42" s="46">
        <v>3</v>
      </c>
      <c r="Y42" s="47">
        <v>0</v>
      </c>
      <c r="Z42" s="46">
        <v>5</v>
      </c>
      <c r="AA42" s="47">
        <v>0</v>
      </c>
      <c r="AB42" s="46">
        <v>2</v>
      </c>
      <c r="AC42" s="47">
        <v>1</v>
      </c>
      <c r="AD42" s="46">
        <v>2</v>
      </c>
      <c r="AE42" s="47">
        <v>1</v>
      </c>
      <c r="AF42" s="46">
        <v>2</v>
      </c>
      <c r="AG42" s="47">
        <v>1</v>
      </c>
      <c r="AH42" s="46">
        <v>3</v>
      </c>
      <c r="AI42" s="47">
        <v>1</v>
      </c>
      <c r="AJ42" s="46">
        <v>14</v>
      </c>
      <c r="AK42" s="47">
        <v>0</v>
      </c>
      <c r="AL42" s="46">
        <v>60</v>
      </c>
      <c r="AM42" s="47">
        <v>8</v>
      </c>
    </row>
    <row r="43" spans="1:39" ht="15" customHeight="1">
      <c r="A43" s="14" t="s">
        <v>82</v>
      </c>
      <c r="B43" s="3" t="s">
        <v>83</v>
      </c>
      <c r="C43" s="12">
        <f t="shared" si="0"/>
        <v>30</v>
      </c>
      <c r="D43" s="2">
        <f t="shared" si="1"/>
        <v>2</v>
      </c>
      <c r="E43" s="13">
        <f t="shared" si="2"/>
        <v>32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3</v>
      </c>
      <c r="W43" s="47">
        <v>0</v>
      </c>
      <c r="X43" s="46">
        <v>2</v>
      </c>
      <c r="Y43" s="47">
        <v>0</v>
      </c>
      <c r="Z43" s="46">
        <v>0</v>
      </c>
      <c r="AA43" s="47">
        <v>0</v>
      </c>
      <c r="AB43" s="46">
        <v>3</v>
      </c>
      <c r="AC43" s="47">
        <v>0</v>
      </c>
      <c r="AD43" s="46">
        <v>0</v>
      </c>
      <c r="AE43" s="47">
        <v>0</v>
      </c>
      <c r="AF43" s="46">
        <v>1</v>
      </c>
      <c r="AG43" s="47">
        <v>0</v>
      </c>
      <c r="AH43" s="46">
        <v>2</v>
      </c>
      <c r="AI43" s="47">
        <v>0</v>
      </c>
      <c r="AJ43" s="46">
        <v>7</v>
      </c>
      <c r="AK43" s="47">
        <v>1</v>
      </c>
      <c r="AL43" s="46">
        <v>12</v>
      </c>
      <c r="AM43" s="47">
        <v>1</v>
      </c>
    </row>
    <row r="44" spans="1:39" ht="15" customHeight="1">
      <c r="A44" s="14" t="s">
        <v>84</v>
      </c>
      <c r="B44" s="3" t="s">
        <v>122</v>
      </c>
      <c r="C44" s="12">
        <f t="shared" si="0"/>
        <v>49</v>
      </c>
      <c r="D44" s="2">
        <f t="shared" si="1"/>
        <v>5</v>
      </c>
      <c r="E44" s="13">
        <f t="shared" si="2"/>
        <v>54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2</v>
      </c>
      <c r="Q44" s="47">
        <v>0</v>
      </c>
      <c r="R44" s="46">
        <v>3</v>
      </c>
      <c r="S44" s="47">
        <v>0</v>
      </c>
      <c r="T44" s="46">
        <v>3</v>
      </c>
      <c r="U44" s="47">
        <v>0</v>
      </c>
      <c r="V44" s="46">
        <v>3</v>
      </c>
      <c r="W44" s="47">
        <v>0</v>
      </c>
      <c r="X44" s="46">
        <v>4</v>
      </c>
      <c r="Y44" s="47">
        <v>0</v>
      </c>
      <c r="Z44" s="46">
        <v>1</v>
      </c>
      <c r="AA44" s="47">
        <v>1</v>
      </c>
      <c r="AB44" s="46">
        <v>2</v>
      </c>
      <c r="AC44" s="47">
        <v>1</v>
      </c>
      <c r="AD44" s="46">
        <v>5</v>
      </c>
      <c r="AE44" s="47">
        <v>1</v>
      </c>
      <c r="AF44" s="46">
        <v>2</v>
      </c>
      <c r="AG44" s="47">
        <v>0</v>
      </c>
      <c r="AH44" s="46">
        <v>2</v>
      </c>
      <c r="AI44" s="47">
        <v>0</v>
      </c>
      <c r="AJ44" s="46">
        <v>4</v>
      </c>
      <c r="AK44" s="47">
        <v>0</v>
      </c>
      <c r="AL44" s="46">
        <v>18</v>
      </c>
      <c r="AM44" s="47">
        <v>2</v>
      </c>
    </row>
    <row r="45" spans="1:39" ht="15" customHeight="1">
      <c r="A45" s="14" t="s">
        <v>85</v>
      </c>
      <c r="B45" s="3" t="s">
        <v>86</v>
      </c>
      <c r="C45" s="12">
        <f t="shared" si="0"/>
        <v>73</v>
      </c>
      <c r="D45" s="2">
        <f t="shared" si="1"/>
        <v>7</v>
      </c>
      <c r="E45" s="13">
        <f t="shared" si="2"/>
        <v>80</v>
      </c>
      <c r="F45" s="46">
        <v>0</v>
      </c>
      <c r="G45" s="47">
        <v>0</v>
      </c>
      <c r="H45" s="46">
        <v>0</v>
      </c>
      <c r="I45" s="47">
        <v>0</v>
      </c>
      <c r="J45" s="46">
        <v>1</v>
      </c>
      <c r="K45" s="47">
        <v>0</v>
      </c>
      <c r="L45" s="46">
        <v>0</v>
      </c>
      <c r="M45" s="47">
        <v>0</v>
      </c>
      <c r="N45" s="46">
        <v>3</v>
      </c>
      <c r="O45" s="47">
        <v>0</v>
      </c>
      <c r="P45" s="46">
        <v>1</v>
      </c>
      <c r="Q45" s="47">
        <v>0</v>
      </c>
      <c r="R45" s="46">
        <v>1</v>
      </c>
      <c r="S45" s="47">
        <v>0</v>
      </c>
      <c r="T45" s="46">
        <v>2</v>
      </c>
      <c r="U45" s="47">
        <v>0</v>
      </c>
      <c r="V45" s="46">
        <v>2</v>
      </c>
      <c r="W45" s="47">
        <v>0</v>
      </c>
      <c r="X45" s="46">
        <v>9</v>
      </c>
      <c r="Y45" s="47">
        <v>0</v>
      </c>
      <c r="Z45" s="46">
        <v>8</v>
      </c>
      <c r="AA45" s="47">
        <v>0</v>
      </c>
      <c r="AB45" s="46">
        <v>5</v>
      </c>
      <c r="AC45" s="47">
        <v>0</v>
      </c>
      <c r="AD45" s="46">
        <v>8</v>
      </c>
      <c r="AE45" s="47">
        <v>0</v>
      </c>
      <c r="AF45" s="46">
        <v>2</v>
      </c>
      <c r="AG45" s="47">
        <v>0</v>
      </c>
      <c r="AH45" s="46">
        <v>4</v>
      </c>
      <c r="AI45" s="47">
        <v>0</v>
      </c>
      <c r="AJ45" s="46">
        <v>4</v>
      </c>
      <c r="AK45" s="47">
        <v>0</v>
      </c>
      <c r="AL45" s="46">
        <v>23</v>
      </c>
      <c r="AM45" s="47">
        <v>7</v>
      </c>
    </row>
    <row r="46" spans="1:39" ht="15" customHeight="1">
      <c r="A46" s="14" t="s">
        <v>87</v>
      </c>
      <c r="B46" s="3" t="s">
        <v>88</v>
      </c>
      <c r="C46" s="12">
        <f t="shared" si="0"/>
        <v>4</v>
      </c>
      <c r="D46" s="2">
        <f t="shared" si="1"/>
        <v>1</v>
      </c>
      <c r="E46" s="13">
        <f t="shared" si="2"/>
        <v>5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6">
        <v>0</v>
      </c>
      <c r="AA46" s="47">
        <v>0</v>
      </c>
      <c r="AB46" s="46">
        <v>0</v>
      </c>
      <c r="AC46" s="47">
        <v>0</v>
      </c>
      <c r="AD46" s="46">
        <v>0</v>
      </c>
      <c r="AE46" s="47">
        <v>0</v>
      </c>
      <c r="AF46" s="46">
        <v>0</v>
      </c>
      <c r="AG46" s="47">
        <v>0</v>
      </c>
      <c r="AH46" s="46">
        <v>0</v>
      </c>
      <c r="AI46" s="47">
        <v>0</v>
      </c>
      <c r="AJ46" s="46">
        <v>1</v>
      </c>
      <c r="AK46" s="47">
        <v>0</v>
      </c>
      <c r="AL46" s="46">
        <v>3</v>
      </c>
      <c r="AM46" s="47">
        <v>1</v>
      </c>
    </row>
    <row r="47" spans="1:39" ht="15" customHeight="1">
      <c r="A47" s="14" t="s">
        <v>89</v>
      </c>
      <c r="B47" s="3" t="s">
        <v>90</v>
      </c>
      <c r="C47" s="12">
        <f t="shared" si="0"/>
        <v>16</v>
      </c>
      <c r="D47" s="2">
        <f t="shared" si="1"/>
        <v>2</v>
      </c>
      <c r="E47" s="13">
        <f t="shared" si="2"/>
        <v>18</v>
      </c>
      <c r="F47" s="46">
        <v>0</v>
      </c>
      <c r="G47" s="47">
        <v>0</v>
      </c>
      <c r="H47" s="46">
        <v>0</v>
      </c>
      <c r="I47" s="47">
        <v>0</v>
      </c>
      <c r="J47" s="46">
        <v>0</v>
      </c>
      <c r="K47" s="47">
        <v>0</v>
      </c>
      <c r="L47" s="46">
        <v>0</v>
      </c>
      <c r="M47" s="47">
        <v>0</v>
      </c>
      <c r="N47" s="46">
        <v>0</v>
      </c>
      <c r="O47" s="47">
        <v>0</v>
      </c>
      <c r="P47" s="46">
        <v>0</v>
      </c>
      <c r="Q47" s="47">
        <v>0</v>
      </c>
      <c r="R47" s="46">
        <v>0</v>
      </c>
      <c r="S47" s="47">
        <v>0</v>
      </c>
      <c r="T47" s="46">
        <v>0</v>
      </c>
      <c r="U47" s="47">
        <v>0</v>
      </c>
      <c r="V47" s="46">
        <v>2</v>
      </c>
      <c r="W47" s="47">
        <v>0</v>
      </c>
      <c r="X47" s="46">
        <v>1</v>
      </c>
      <c r="Y47" s="47">
        <v>0</v>
      </c>
      <c r="Z47" s="46">
        <v>1</v>
      </c>
      <c r="AA47" s="47">
        <v>0</v>
      </c>
      <c r="AB47" s="46">
        <v>1</v>
      </c>
      <c r="AC47" s="47">
        <v>0</v>
      </c>
      <c r="AD47" s="46">
        <v>0</v>
      </c>
      <c r="AE47" s="47">
        <v>0</v>
      </c>
      <c r="AF47" s="46">
        <v>1</v>
      </c>
      <c r="AG47" s="47">
        <v>1</v>
      </c>
      <c r="AH47" s="46">
        <v>3</v>
      </c>
      <c r="AI47" s="47">
        <v>0</v>
      </c>
      <c r="AJ47" s="46">
        <v>0</v>
      </c>
      <c r="AK47" s="47">
        <v>0</v>
      </c>
      <c r="AL47" s="46">
        <v>7</v>
      </c>
      <c r="AM47" s="47">
        <v>1</v>
      </c>
    </row>
    <row r="48" spans="1:39" ht="15" customHeight="1">
      <c r="A48" s="14" t="s">
        <v>91</v>
      </c>
      <c r="B48" s="3" t="s">
        <v>92</v>
      </c>
      <c r="C48" s="12">
        <f t="shared" si="0"/>
        <v>17</v>
      </c>
      <c r="D48" s="2">
        <f t="shared" si="1"/>
        <v>5</v>
      </c>
      <c r="E48" s="13">
        <f t="shared" si="2"/>
        <v>22</v>
      </c>
      <c r="F48" s="46">
        <v>0</v>
      </c>
      <c r="G48" s="47">
        <v>0</v>
      </c>
      <c r="H48" s="46">
        <v>0</v>
      </c>
      <c r="I48" s="47">
        <v>0</v>
      </c>
      <c r="J48" s="46">
        <v>0</v>
      </c>
      <c r="K48" s="47">
        <v>0</v>
      </c>
      <c r="L48" s="46">
        <v>0</v>
      </c>
      <c r="M48" s="47">
        <v>0</v>
      </c>
      <c r="N48" s="46">
        <v>0</v>
      </c>
      <c r="O48" s="47">
        <v>0</v>
      </c>
      <c r="P48" s="46">
        <v>0</v>
      </c>
      <c r="Q48" s="47">
        <v>0</v>
      </c>
      <c r="R48" s="46">
        <v>0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0</v>
      </c>
      <c r="Y48" s="47">
        <v>0</v>
      </c>
      <c r="Z48" s="46">
        <v>0</v>
      </c>
      <c r="AA48" s="47">
        <v>0</v>
      </c>
      <c r="AB48" s="46">
        <v>0</v>
      </c>
      <c r="AC48" s="47">
        <v>0</v>
      </c>
      <c r="AD48" s="46">
        <v>0</v>
      </c>
      <c r="AE48" s="47">
        <v>0</v>
      </c>
      <c r="AF48" s="46">
        <v>0</v>
      </c>
      <c r="AG48" s="47">
        <v>0</v>
      </c>
      <c r="AH48" s="46">
        <v>1</v>
      </c>
      <c r="AI48" s="47">
        <v>0</v>
      </c>
      <c r="AJ48" s="46">
        <v>2</v>
      </c>
      <c r="AK48" s="47">
        <v>0</v>
      </c>
      <c r="AL48" s="46">
        <v>14</v>
      </c>
      <c r="AM48" s="47">
        <v>5</v>
      </c>
    </row>
    <row r="49" spans="1:39" ht="15" customHeight="1">
      <c r="A49" s="14" t="s">
        <v>93</v>
      </c>
      <c r="B49" s="3" t="s">
        <v>94</v>
      </c>
      <c r="C49" s="12">
        <f t="shared" si="0"/>
        <v>41</v>
      </c>
      <c r="D49" s="2">
        <f t="shared" si="1"/>
        <v>8</v>
      </c>
      <c r="E49" s="13">
        <f t="shared" si="2"/>
        <v>49</v>
      </c>
      <c r="F49" s="46">
        <v>0</v>
      </c>
      <c r="G49" s="47">
        <v>0</v>
      </c>
      <c r="H49" s="46">
        <v>0</v>
      </c>
      <c r="I49" s="47">
        <v>0</v>
      </c>
      <c r="J49" s="46">
        <v>0</v>
      </c>
      <c r="K49" s="47">
        <v>0</v>
      </c>
      <c r="L49" s="46">
        <v>0</v>
      </c>
      <c r="M49" s="47">
        <v>0</v>
      </c>
      <c r="N49" s="46">
        <v>0</v>
      </c>
      <c r="O49" s="47">
        <v>0</v>
      </c>
      <c r="P49" s="46">
        <v>0</v>
      </c>
      <c r="Q49" s="47">
        <v>0</v>
      </c>
      <c r="R49" s="46">
        <v>0</v>
      </c>
      <c r="S49" s="47">
        <v>0</v>
      </c>
      <c r="T49" s="46">
        <v>0</v>
      </c>
      <c r="U49" s="47">
        <v>0</v>
      </c>
      <c r="V49" s="46">
        <v>1</v>
      </c>
      <c r="W49" s="47">
        <v>0</v>
      </c>
      <c r="X49" s="46">
        <v>0</v>
      </c>
      <c r="Y49" s="47">
        <v>0</v>
      </c>
      <c r="Z49" s="46">
        <v>0</v>
      </c>
      <c r="AA49" s="47">
        <v>0</v>
      </c>
      <c r="AB49" s="46">
        <v>1</v>
      </c>
      <c r="AC49" s="47">
        <v>0</v>
      </c>
      <c r="AD49" s="46">
        <v>1</v>
      </c>
      <c r="AE49" s="47">
        <v>0</v>
      </c>
      <c r="AF49" s="46">
        <v>3</v>
      </c>
      <c r="AG49" s="47">
        <v>0</v>
      </c>
      <c r="AH49" s="46">
        <v>3</v>
      </c>
      <c r="AI49" s="47">
        <v>0</v>
      </c>
      <c r="AJ49" s="46">
        <v>2</v>
      </c>
      <c r="AK49" s="47">
        <v>0</v>
      </c>
      <c r="AL49" s="46">
        <v>30</v>
      </c>
      <c r="AM49" s="47">
        <v>8</v>
      </c>
    </row>
    <row r="50" spans="1:39" ht="15" customHeight="1">
      <c r="A50" s="32" t="s">
        <v>147</v>
      </c>
      <c r="B50" s="3" t="s">
        <v>148</v>
      </c>
      <c r="C50" s="12">
        <f>F50+H50+J50+L50+N50+P50+R50+T50+V50+X50+Z50+AB50+AD50+AF50+AH50+AJ50+AL50</f>
        <v>15</v>
      </c>
      <c r="D50" s="2">
        <f>AM50+AK50+AI50+AG50+AE50+AC50+AA50+Y50+W50+U50+S50+Q50+O50+M50+K50+I50+G50</f>
        <v>3</v>
      </c>
      <c r="E50" s="13">
        <f>C50+D50</f>
        <v>18</v>
      </c>
      <c r="F50" s="46">
        <v>0</v>
      </c>
      <c r="G50" s="47">
        <v>0</v>
      </c>
      <c r="H50" s="46">
        <v>0</v>
      </c>
      <c r="I50" s="47">
        <v>0</v>
      </c>
      <c r="J50" s="46">
        <v>0</v>
      </c>
      <c r="K50" s="47">
        <v>0</v>
      </c>
      <c r="L50" s="46">
        <v>0</v>
      </c>
      <c r="M50" s="47">
        <v>0</v>
      </c>
      <c r="N50" s="46">
        <v>0</v>
      </c>
      <c r="O50" s="47">
        <v>0</v>
      </c>
      <c r="P50" s="46">
        <v>0</v>
      </c>
      <c r="Q50" s="47">
        <v>0</v>
      </c>
      <c r="R50" s="46">
        <v>2</v>
      </c>
      <c r="S50" s="47">
        <v>0</v>
      </c>
      <c r="T50" s="46">
        <v>1</v>
      </c>
      <c r="U50" s="47">
        <v>0</v>
      </c>
      <c r="V50" s="46">
        <v>2</v>
      </c>
      <c r="W50" s="47">
        <v>0</v>
      </c>
      <c r="X50" s="46">
        <v>1</v>
      </c>
      <c r="Y50" s="47">
        <v>0</v>
      </c>
      <c r="Z50" s="46">
        <v>0</v>
      </c>
      <c r="AA50" s="47">
        <v>0</v>
      </c>
      <c r="AB50" s="46">
        <v>1</v>
      </c>
      <c r="AC50" s="47">
        <v>0</v>
      </c>
      <c r="AD50" s="46">
        <v>1</v>
      </c>
      <c r="AE50" s="47">
        <v>0</v>
      </c>
      <c r="AF50" s="46">
        <v>1</v>
      </c>
      <c r="AG50" s="47">
        <v>0</v>
      </c>
      <c r="AH50" s="46">
        <v>1</v>
      </c>
      <c r="AI50" s="47">
        <v>0</v>
      </c>
      <c r="AJ50" s="46">
        <v>2</v>
      </c>
      <c r="AK50" s="47">
        <v>1</v>
      </c>
      <c r="AL50" s="46">
        <v>3</v>
      </c>
      <c r="AM50" s="47">
        <v>2</v>
      </c>
    </row>
    <row r="51" spans="1:39" ht="15" customHeight="1">
      <c r="A51" s="14" t="s">
        <v>95</v>
      </c>
      <c r="B51" s="3" t="s">
        <v>123</v>
      </c>
      <c r="C51" s="12">
        <f t="shared" si="0"/>
        <v>3</v>
      </c>
      <c r="D51" s="2">
        <f t="shared" si="1"/>
        <v>1</v>
      </c>
      <c r="E51" s="13">
        <f t="shared" si="2"/>
        <v>4</v>
      </c>
      <c r="F51" s="46">
        <v>0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7">
        <v>0</v>
      </c>
      <c r="Z51" s="46">
        <v>0</v>
      </c>
      <c r="AA51" s="47">
        <v>0</v>
      </c>
      <c r="AB51" s="46">
        <v>0</v>
      </c>
      <c r="AC51" s="47">
        <v>0</v>
      </c>
      <c r="AD51" s="46">
        <v>0</v>
      </c>
      <c r="AE51" s="47">
        <v>0</v>
      </c>
      <c r="AF51" s="46">
        <v>0</v>
      </c>
      <c r="AG51" s="47">
        <v>0</v>
      </c>
      <c r="AH51" s="46">
        <v>2</v>
      </c>
      <c r="AI51" s="47">
        <v>0</v>
      </c>
      <c r="AJ51" s="46">
        <v>0</v>
      </c>
      <c r="AK51" s="47">
        <v>0</v>
      </c>
      <c r="AL51" s="46">
        <v>1</v>
      </c>
      <c r="AM51" s="47">
        <v>1</v>
      </c>
    </row>
    <row r="52" spans="1:39" ht="15" customHeight="1">
      <c r="A52" s="14" t="s">
        <v>96</v>
      </c>
      <c r="B52" s="3" t="s">
        <v>97</v>
      </c>
      <c r="C52" s="12">
        <f t="shared" si="0"/>
        <v>15</v>
      </c>
      <c r="D52" s="2">
        <f t="shared" si="1"/>
        <v>2</v>
      </c>
      <c r="E52" s="13">
        <f t="shared" si="2"/>
        <v>17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6">
        <v>0</v>
      </c>
      <c r="AA52" s="47">
        <v>0</v>
      </c>
      <c r="AB52" s="46">
        <v>3</v>
      </c>
      <c r="AC52" s="47">
        <v>0</v>
      </c>
      <c r="AD52" s="46">
        <v>1</v>
      </c>
      <c r="AE52" s="47">
        <v>0</v>
      </c>
      <c r="AF52" s="46">
        <v>2</v>
      </c>
      <c r="AG52" s="47">
        <v>0</v>
      </c>
      <c r="AH52" s="46">
        <v>2</v>
      </c>
      <c r="AI52" s="47">
        <v>0</v>
      </c>
      <c r="AJ52" s="46">
        <v>0</v>
      </c>
      <c r="AK52" s="47">
        <v>0</v>
      </c>
      <c r="AL52" s="46">
        <v>7</v>
      </c>
      <c r="AM52" s="47">
        <v>2</v>
      </c>
    </row>
    <row r="53" spans="1:39" ht="15" customHeight="1">
      <c r="A53" s="14" t="s">
        <v>98</v>
      </c>
      <c r="B53" s="3" t="s">
        <v>99</v>
      </c>
      <c r="C53" s="12">
        <f t="shared" si="0"/>
        <v>16</v>
      </c>
      <c r="D53" s="2">
        <f t="shared" si="1"/>
        <v>0</v>
      </c>
      <c r="E53" s="13">
        <f t="shared" si="2"/>
        <v>16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1</v>
      </c>
      <c r="W53" s="47">
        <v>0</v>
      </c>
      <c r="X53" s="46">
        <v>0</v>
      </c>
      <c r="Y53" s="47">
        <v>0</v>
      </c>
      <c r="Z53" s="46">
        <v>0</v>
      </c>
      <c r="AA53" s="47">
        <v>0</v>
      </c>
      <c r="AB53" s="46">
        <v>1</v>
      </c>
      <c r="AC53" s="47">
        <v>0</v>
      </c>
      <c r="AD53" s="46">
        <v>2</v>
      </c>
      <c r="AE53" s="47">
        <v>0</v>
      </c>
      <c r="AF53" s="46">
        <v>1</v>
      </c>
      <c r="AG53" s="47">
        <v>0</v>
      </c>
      <c r="AH53" s="46">
        <v>1</v>
      </c>
      <c r="AI53" s="47">
        <v>0</v>
      </c>
      <c r="AJ53" s="46">
        <v>2</v>
      </c>
      <c r="AK53" s="47">
        <v>0</v>
      </c>
      <c r="AL53" s="46">
        <v>8</v>
      </c>
      <c r="AM53" s="47">
        <v>0</v>
      </c>
    </row>
    <row r="54" spans="1:39" ht="15" customHeight="1">
      <c r="A54" s="14" t="s">
        <v>100</v>
      </c>
      <c r="B54" s="3" t="s">
        <v>124</v>
      </c>
      <c r="C54" s="12">
        <f t="shared" si="0"/>
        <v>6</v>
      </c>
      <c r="D54" s="2">
        <f t="shared" si="1"/>
        <v>0</v>
      </c>
      <c r="E54" s="13">
        <f t="shared" si="2"/>
        <v>6</v>
      </c>
      <c r="F54" s="46">
        <v>0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  <c r="L54" s="46">
        <v>0</v>
      </c>
      <c r="M54" s="47">
        <v>0</v>
      </c>
      <c r="N54" s="46">
        <v>0</v>
      </c>
      <c r="O54" s="47">
        <v>0</v>
      </c>
      <c r="P54" s="46">
        <v>0</v>
      </c>
      <c r="Q54" s="47">
        <v>0</v>
      </c>
      <c r="R54" s="46">
        <v>0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7">
        <v>0</v>
      </c>
      <c r="Z54" s="46">
        <v>0</v>
      </c>
      <c r="AA54" s="47">
        <v>0</v>
      </c>
      <c r="AB54" s="46">
        <v>0</v>
      </c>
      <c r="AC54" s="47">
        <v>0</v>
      </c>
      <c r="AD54" s="46">
        <v>0</v>
      </c>
      <c r="AE54" s="47">
        <v>0</v>
      </c>
      <c r="AF54" s="46">
        <v>0</v>
      </c>
      <c r="AG54" s="47">
        <v>0</v>
      </c>
      <c r="AH54" s="46">
        <v>2</v>
      </c>
      <c r="AI54" s="47">
        <v>0</v>
      </c>
      <c r="AJ54" s="46">
        <v>2</v>
      </c>
      <c r="AK54" s="47">
        <v>0</v>
      </c>
      <c r="AL54" s="46">
        <v>2</v>
      </c>
      <c r="AM54" s="47">
        <v>0</v>
      </c>
    </row>
    <row r="55" spans="1:39" ht="15" customHeight="1">
      <c r="A55" s="14" t="s">
        <v>101</v>
      </c>
      <c r="B55" s="3" t="s">
        <v>125</v>
      </c>
      <c r="C55" s="12">
        <f t="shared" si="0"/>
        <v>21</v>
      </c>
      <c r="D55" s="2">
        <f t="shared" si="1"/>
        <v>3</v>
      </c>
      <c r="E55" s="13">
        <f t="shared" si="2"/>
        <v>24</v>
      </c>
      <c r="F55" s="46">
        <v>0</v>
      </c>
      <c r="G55" s="47">
        <v>0</v>
      </c>
      <c r="H55" s="46">
        <v>0</v>
      </c>
      <c r="I55" s="47">
        <v>0</v>
      </c>
      <c r="J55" s="46">
        <v>0</v>
      </c>
      <c r="K55" s="47">
        <v>0</v>
      </c>
      <c r="L55" s="46">
        <v>0</v>
      </c>
      <c r="M55" s="47">
        <v>0</v>
      </c>
      <c r="N55" s="46">
        <v>0</v>
      </c>
      <c r="O55" s="47">
        <v>0</v>
      </c>
      <c r="P55" s="46">
        <v>0</v>
      </c>
      <c r="Q55" s="47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7">
        <v>0</v>
      </c>
      <c r="Z55" s="46">
        <v>1</v>
      </c>
      <c r="AA55" s="47">
        <v>0</v>
      </c>
      <c r="AB55" s="46">
        <v>1</v>
      </c>
      <c r="AC55" s="47">
        <v>0</v>
      </c>
      <c r="AD55" s="46">
        <v>1</v>
      </c>
      <c r="AE55" s="47">
        <v>0</v>
      </c>
      <c r="AF55" s="46">
        <v>0</v>
      </c>
      <c r="AG55" s="47">
        <v>0</v>
      </c>
      <c r="AH55" s="46">
        <v>2</v>
      </c>
      <c r="AI55" s="47">
        <v>0</v>
      </c>
      <c r="AJ55" s="46">
        <v>1</v>
      </c>
      <c r="AK55" s="47">
        <v>0</v>
      </c>
      <c r="AL55" s="46">
        <v>15</v>
      </c>
      <c r="AM55" s="47">
        <v>3</v>
      </c>
    </row>
    <row r="56" spans="1:39" ht="15" customHeight="1">
      <c r="A56" s="14" t="s">
        <v>102</v>
      </c>
      <c r="B56" s="3" t="s">
        <v>126</v>
      </c>
      <c r="C56" s="12">
        <f t="shared" si="0"/>
        <v>35</v>
      </c>
      <c r="D56" s="2">
        <f t="shared" si="1"/>
        <v>6</v>
      </c>
      <c r="E56" s="13">
        <f t="shared" si="2"/>
        <v>41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7">
        <v>0</v>
      </c>
      <c r="Z56" s="46">
        <v>0</v>
      </c>
      <c r="AA56" s="47">
        <v>0</v>
      </c>
      <c r="AB56" s="46">
        <v>0</v>
      </c>
      <c r="AC56" s="47">
        <v>0</v>
      </c>
      <c r="AD56" s="46">
        <v>0</v>
      </c>
      <c r="AE56" s="47">
        <v>0</v>
      </c>
      <c r="AF56" s="46">
        <v>2</v>
      </c>
      <c r="AG56" s="47">
        <v>0</v>
      </c>
      <c r="AH56" s="46">
        <v>2</v>
      </c>
      <c r="AI56" s="47">
        <v>0</v>
      </c>
      <c r="AJ56" s="46">
        <v>3</v>
      </c>
      <c r="AK56" s="47">
        <v>0</v>
      </c>
      <c r="AL56" s="46">
        <v>28</v>
      </c>
      <c r="AM56" s="47">
        <v>6</v>
      </c>
    </row>
    <row r="57" spans="1:39" ht="15" customHeight="1">
      <c r="A57" s="14" t="s">
        <v>103</v>
      </c>
      <c r="B57" s="3" t="s">
        <v>104</v>
      </c>
      <c r="C57" s="12">
        <f t="shared" si="0"/>
        <v>181</v>
      </c>
      <c r="D57" s="2">
        <f t="shared" si="1"/>
        <v>49</v>
      </c>
      <c r="E57" s="13">
        <f t="shared" si="2"/>
        <v>230</v>
      </c>
      <c r="F57" s="46">
        <v>0</v>
      </c>
      <c r="G57" s="47">
        <v>0</v>
      </c>
      <c r="H57" s="46">
        <v>2</v>
      </c>
      <c r="I57" s="47">
        <v>0</v>
      </c>
      <c r="J57" s="46">
        <v>1</v>
      </c>
      <c r="K57" s="47">
        <v>0</v>
      </c>
      <c r="L57" s="46">
        <v>1</v>
      </c>
      <c r="M57" s="47">
        <v>0</v>
      </c>
      <c r="N57" s="46">
        <v>1</v>
      </c>
      <c r="O57" s="47">
        <v>0</v>
      </c>
      <c r="P57" s="46">
        <v>3</v>
      </c>
      <c r="Q57" s="47">
        <v>0</v>
      </c>
      <c r="R57" s="46">
        <v>3</v>
      </c>
      <c r="S57" s="47">
        <v>0</v>
      </c>
      <c r="T57" s="46">
        <v>4</v>
      </c>
      <c r="U57" s="47">
        <v>1</v>
      </c>
      <c r="V57" s="46">
        <v>3</v>
      </c>
      <c r="W57" s="47">
        <v>0</v>
      </c>
      <c r="X57" s="46">
        <v>7</v>
      </c>
      <c r="Y57" s="47">
        <v>1</v>
      </c>
      <c r="Z57" s="46">
        <v>1</v>
      </c>
      <c r="AA57" s="47">
        <v>0</v>
      </c>
      <c r="AB57" s="46">
        <v>2</v>
      </c>
      <c r="AC57" s="47">
        <v>1</v>
      </c>
      <c r="AD57" s="46">
        <v>2</v>
      </c>
      <c r="AE57" s="47">
        <v>1</v>
      </c>
      <c r="AF57" s="46">
        <v>3</v>
      </c>
      <c r="AG57" s="47">
        <v>0</v>
      </c>
      <c r="AH57" s="46">
        <v>1</v>
      </c>
      <c r="AI57" s="47">
        <v>2</v>
      </c>
      <c r="AJ57" s="46">
        <v>10</v>
      </c>
      <c r="AK57" s="47">
        <v>1</v>
      </c>
      <c r="AL57" s="46">
        <v>137</v>
      </c>
      <c r="AM57" s="47">
        <v>42</v>
      </c>
    </row>
    <row r="58" spans="1:39" ht="15" customHeight="1">
      <c r="A58" s="14" t="s">
        <v>105</v>
      </c>
      <c r="B58" s="3" t="s">
        <v>106</v>
      </c>
      <c r="C58" s="12">
        <f t="shared" si="0"/>
        <v>0</v>
      </c>
      <c r="D58" s="2">
        <f t="shared" si="1"/>
        <v>0</v>
      </c>
      <c r="E58" s="13">
        <f t="shared" si="2"/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0</v>
      </c>
      <c r="O58" s="47">
        <v>0</v>
      </c>
      <c r="P58" s="46">
        <v>0</v>
      </c>
      <c r="Q58" s="47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7">
        <v>0</v>
      </c>
      <c r="Z58" s="46">
        <v>0</v>
      </c>
      <c r="AA58" s="47">
        <v>0</v>
      </c>
      <c r="AB58" s="46">
        <v>0</v>
      </c>
      <c r="AC58" s="47">
        <v>0</v>
      </c>
      <c r="AD58" s="46">
        <v>0</v>
      </c>
      <c r="AE58" s="47">
        <v>0</v>
      </c>
      <c r="AF58" s="46">
        <v>0</v>
      </c>
      <c r="AG58" s="47">
        <v>0</v>
      </c>
      <c r="AH58" s="46">
        <v>0</v>
      </c>
      <c r="AI58" s="47">
        <v>0</v>
      </c>
      <c r="AJ58" s="46">
        <v>0</v>
      </c>
      <c r="AK58" s="47">
        <v>0</v>
      </c>
      <c r="AL58" s="46">
        <v>0</v>
      </c>
      <c r="AM58" s="47">
        <v>0</v>
      </c>
    </row>
    <row r="59" spans="1:39" ht="15" customHeight="1">
      <c r="A59" s="14" t="s">
        <v>110</v>
      </c>
      <c r="B59" s="55" t="s">
        <v>154</v>
      </c>
      <c r="C59" s="12">
        <f t="shared" si="0"/>
        <v>18</v>
      </c>
      <c r="D59" s="2">
        <f t="shared" si="1"/>
        <v>2</v>
      </c>
      <c r="E59" s="13">
        <f t="shared" si="2"/>
        <v>20</v>
      </c>
      <c r="F59" s="46">
        <v>0</v>
      </c>
      <c r="G59" s="47">
        <v>0</v>
      </c>
      <c r="H59" s="46">
        <v>0</v>
      </c>
      <c r="I59" s="47">
        <v>0</v>
      </c>
      <c r="J59" s="46">
        <v>0</v>
      </c>
      <c r="K59" s="47">
        <v>0</v>
      </c>
      <c r="L59" s="46">
        <v>0</v>
      </c>
      <c r="M59" s="47">
        <v>0</v>
      </c>
      <c r="N59" s="46">
        <v>0</v>
      </c>
      <c r="O59" s="47">
        <v>0</v>
      </c>
      <c r="P59" s="46">
        <v>0</v>
      </c>
      <c r="Q59" s="47">
        <v>0</v>
      </c>
      <c r="R59" s="46">
        <v>0</v>
      </c>
      <c r="S59" s="47">
        <v>0</v>
      </c>
      <c r="T59" s="46">
        <v>0</v>
      </c>
      <c r="U59" s="47">
        <v>0</v>
      </c>
      <c r="V59" s="46">
        <v>2</v>
      </c>
      <c r="W59" s="47">
        <v>0</v>
      </c>
      <c r="X59" s="46">
        <v>0</v>
      </c>
      <c r="Y59" s="47">
        <v>0</v>
      </c>
      <c r="Z59" s="46">
        <v>3</v>
      </c>
      <c r="AA59" s="47">
        <v>0</v>
      </c>
      <c r="AB59" s="46">
        <v>2</v>
      </c>
      <c r="AC59" s="47">
        <v>0</v>
      </c>
      <c r="AD59" s="46">
        <v>1</v>
      </c>
      <c r="AE59" s="47">
        <v>1</v>
      </c>
      <c r="AF59" s="46">
        <v>1</v>
      </c>
      <c r="AG59" s="47">
        <v>0</v>
      </c>
      <c r="AH59" s="46">
        <v>0</v>
      </c>
      <c r="AI59" s="47">
        <v>0</v>
      </c>
      <c r="AJ59" s="46">
        <v>0</v>
      </c>
      <c r="AK59" s="47">
        <v>0</v>
      </c>
      <c r="AL59" s="46">
        <v>9</v>
      </c>
      <c r="AM59" s="47">
        <v>1</v>
      </c>
    </row>
    <row r="60" spans="1:39" ht="15" customHeight="1">
      <c r="A60" s="32" t="s">
        <v>130</v>
      </c>
      <c r="B60" s="3" t="s">
        <v>132</v>
      </c>
      <c r="C60" s="12">
        <f t="shared" si="0"/>
        <v>66</v>
      </c>
      <c r="D60" s="2">
        <f t="shared" si="1"/>
        <v>10</v>
      </c>
      <c r="E60" s="13">
        <f t="shared" si="2"/>
        <v>76</v>
      </c>
      <c r="F60" s="46">
        <v>0</v>
      </c>
      <c r="G60" s="47">
        <v>1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1</v>
      </c>
      <c r="U60" s="47">
        <v>0</v>
      </c>
      <c r="V60" s="46">
        <v>2</v>
      </c>
      <c r="W60" s="47">
        <v>0</v>
      </c>
      <c r="X60" s="46">
        <v>2</v>
      </c>
      <c r="Y60" s="47">
        <v>0</v>
      </c>
      <c r="Z60" s="46">
        <v>5</v>
      </c>
      <c r="AA60" s="47">
        <v>0</v>
      </c>
      <c r="AB60" s="46">
        <v>4</v>
      </c>
      <c r="AC60" s="47">
        <v>1</v>
      </c>
      <c r="AD60" s="46">
        <v>2</v>
      </c>
      <c r="AE60" s="47">
        <v>0</v>
      </c>
      <c r="AF60" s="46">
        <v>2</v>
      </c>
      <c r="AG60" s="47">
        <v>0</v>
      </c>
      <c r="AH60" s="46">
        <v>2</v>
      </c>
      <c r="AI60" s="47">
        <v>0</v>
      </c>
      <c r="AJ60" s="46">
        <v>4</v>
      </c>
      <c r="AK60" s="47">
        <v>0</v>
      </c>
      <c r="AL60" s="46">
        <v>42</v>
      </c>
      <c r="AM60" s="47">
        <v>8</v>
      </c>
    </row>
    <row r="61" spans="1:39" ht="15" customHeight="1">
      <c r="A61" s="32" t="s">
        <v>131</v>
      </c>
      <c r="B61" s="3" t="s">
        <v>133</v>
      </c>
      <c r="C61" s="12">
        <f t="shared" si="0"/>
        <v>23</v>
      </c>
      <c r="D61" s="2">
        <f t="shared" si="1"/>
        <v>4</v>
      </c>
      <c r="E61" s="13">
        <f t="shared" si="2"/>
        <v>27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7">
        <v>0</v>
      </c>
      <c r="Z61" s="46">
        <v>0</v>
      </c>
      <c r="AA61" s="47">
        <v>0</v>
      </c>
      <c r="AB61" s="46">
        <v>1</v>
      </c>
      <c r="AC61" s="47">
        <v>0</v>
      </c>
      <c r="AD61" s="46">
        <v>0</v>
      </c>
      <c r="AE61" s="47">
        <v>0</v>
      </c>
      <c r="AF61" s="46">
        <v>0</v>
      </c>
      <c r="AG61" s="47">
        <v>0</v>
      </c>
      <c r="AH61" s="46">
        <v>2</v>
      </c>
      <c r="AI61" s="47">
        <v>0</v>
      </c>
      <c r="AJ61" s="46">
        <v>0</v>
      </c>
      <c r="AK61" s="47">
        <v>0</v>
      </c>
      <c r="AL61" s="46">
        <v>20</v>
      </c>
      <c r="AM61" s="47">
        <v>4</v>
      </c>
    </row>
    <row r="62" spans="1:39" ht="15" customHeight="1">
      <c r="A62" s="32" t="s">
        <v>135</v>
      </c>
      <c r="B62" s="3" t="s">
        <v>136</v>
      </c>
      <c r="C62" s="12">
        <f t="shared" si="0"/>
        <v>30</v>
      </c>
      <c r="D62" s="2">
        <f t="shared" si="1"/>
        <v>13</v>
      </c>
      <c r="E62" s="13">
        <f t="shared" si="2"/>
        <v>43</v>
      </c>
      <c r="F62" s="46">
        <v>0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0</v>
      </c>
      <c r="Q62" s="47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7">
        <v>0</v>
      </c>
      <c r="Z62" s="46">
        <v>0</v>
      </c>
      <c r="AA62" s="47">
        <v>0</v>
      </c>
      <c r="AB62" s="46">
        <v>0</v>
      </c>
      <c r="AC62" s="47">
        <v>0</v>
      </c>
      <c r="AD62" s="46">
        <v>0</v>
      </c>
      <c r="AE62" s="47">
        <v>0</v>
      </c>
      <c r="AF62" s="46">
        <v>0</v>
      </c>
      <c r="AG62" s="47">
        <v>0</v>
      </c>
      <c r="AH62" s="46">
        <v>0</v>
      </c>
      <c r="AI62" s="47">
        <v>0</v>
      </c>
      <c r="AJ62" s="46">
        <v>1</v>
      </c>
      <c r="AK62" s="47">
        <v>1</v>
      </c>
      <c r="AL62" s="46">
        <v>29</v>
      </c>
      <c r="AM62" s="47">
        <v>12</v>
      </c>
    </row>
    <row r="63" spans="1:39" ht="15" customHeight="1">
      <c r="A63" s="32" t="s">
        <v>145</v>
      </c>
      <c r="B63" s="3" t="s">
        <v>146</v>
      </c>
      <c r="C63" s="12">
        <f>F63+H63+J63+L63+N63+P63+R63+T63+V63+X63+Z63+AB63+AD63+AF63+AH63+AJ63+AL63</f>
        <v>151</v>
      </c>
      <c r="D63" s="2">
        <f>AM63+AK63+AI63+AG63+AE63+AC63+AA63+Y63+W63+U63+S63+Q63+O63+M63+K63+I63+G63</f>
        <v>26</v>
      </c>
      <c r="E63" s="13">
        <f>C63+D63</f>
        <v>177</v>
      </c>
      <c r="F63" s="46">
        <v>3</v>
      </c>
      <c r="G63" s="47">
        <v>0</v>
      </c>
      <c r="H63" s="46">
        <v>0</v>
      </c>
      <c r="I63" s="47">
        <v>0</v>
      </c>
      <c r="J63" s="46">
        <v>1</v>
      </c>
      <c r="K63" s="47">
        <v>0</v>
      </c>
      <c r="L63" s="46">
        <v>0</v>
      </c>
      <c r="M63" s="47">
        <v>0</v>
      </c>
      <c r="N63" s="46">
        <v>0</v>
      </c>
      <c r="O63" s="47">
        <v>0</v>
      </c>
      <c r="P63" s="46">
        <v>3</v>
      </c>
      <c r="Q63" s="47">
        <v>0</v>
      </c>
      <c r="R63" s="46">
        <v>2</v>
      </c>
      <c r="S63" s="47">
        <v>0</v>
      </c>
      <c r="T63" s="46">
        <v>5</v>
      </c>
      <c r="U63" s="47">
        <v>1</v>
      </c>
      <c r="V63" s="46">
        <v>9</v>
      </c>
      <c r="W63" s="47">
        <v>0</v>
      </c>
      <c r="X63" s="46">
        <v>4</v>
      </c>
      <c r="Y63" s="47">
        <v>0</v>
      </c>
      <c r="Z63" s="46">
        <v>7</v>
      </c>
      <c r="AA63" s="47">
        <v>0</v>
      </c>
      <c r="AB63" s="46">
        <v>10</v>
      </c>
      <c r="AC63" s="47">
        <v>1</v>
      </c>
      <c r="AD63" s="46">
        <v>11</v>
      </c>
      <c r="AE63" s="47">
        <v>2</v>
      </c>
      <c r="AF63" s="46">
        <v>9</v>
      </c>
      <c r="AG63" s="47">
        <v>0</v>
      </c>
      <c r="AH63" s="46">
        <v>10</v>
      </c>
      <c r="AI63" s="47">
        <v>3</v>
      </c>
      <c r="AJ63" s="46">
        <v>14</v>
      </c>
      <c r="AK63" s="47">
        <v>2</v>
      </c>
      <c r="AL63" s="46">
        <v>63</v>
      </c>
      <c r="AM63" s="47">
        <v>17</v>
      </c>
    </row>
    <row r="64" spans="1:39" ht="15" customHeight="1">
      <c r="A64" s="32" t="s">
        <v>149</v>
      </c>
      <c r="B64" s="55" t="s">
        <v>150</v>
      </c>
      <c r="C64" s="12">
        <f>F64+H64+J64+L64+N64+P64+R64+T64+V64+X64+Z64+AB64+AD64+AF64+AH64+AJ64+AL64</f>
        <v>0</v>
      </c>
      <c r="D64" s="2">
        <f>AM64+AK64+AI64+AG64+AE64+AC64+AA64+Y64+W64+U64+S64+Q64+O64+M64+K64+I64+G64</f>
        <v>0</v>
      </c>
      <c r="E64" s="13">
        <f>C64+D64</f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6">
        <v>0</v>
      </c>
      <c r="AA64" s="47">
        <v>0</v>
      </c>
      <c r="AB64" s="46">
        <v>0</v>
      </c>
      <c r="AC64" s="47">
        <v>0</v>
      </c>
      <c r="AD64" s="46">
        <v>0</v>
      </c>
      <c r="AE64" s="47">
        <v>0</v>
      </c>
      <c r="AF64" s="46">
        <v>0</v>
      </c>
      <c r="AG64" s="47">
        <v>0</v>
      </c>
      <c r="AH64" s="46">
        <v>0</v>
      </c>
      <c r="AI64" s="47">
        <v>0</v>
      </c>
      <c r="AJ64" s="46">
        <v>0</v>
      </c>
      <c r="AK64" s="47">
        <v>0</v>
      </c>
      <c r="AL64" s="46">
        <v>0</v>
      </c>
      <c r="AM64" s="47">
        <v>0</v>
      </c>
    </row>
    <row r="65" spans="1:39" ht="15" customHeight="1">
      <c r="A65" s="32" t="s">
        <v>153</v>
      </c>
      <c r="B65" s="55" t="s">
        <v>152</v>
      </c>
      <c r="C65" s="12">
        <f>F65+H65+J65+L65+N65+P65+R65+T65+V65+X65+Z65+AB65+AD65+AF65+AH65+AJ65+AL65</f>
        <v>62</v>
      </c>
      <c r="D65" s="2">
        <f t="shared" si="1"/>
        <v>25</v>
      </c>
      <c r="E65" s="13">
        <f t="shared" si="2"/>
        <v>87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1</v>
      </c>
      <c r="Y65" s="47">
        <v>0</v>
      </c>
      <c r="Z65" s="46">
        <v>0</v>
      </c>
      <c r="AA65" s="47">
        <v>0</v>
      </c>
      <c r="AB65" s="46">
        <v>0</v>
      </c>
      <c r="AC65" s="47">
        <v>0</v>
      </c>
      <c r="AD65" s="46">
        <v>0</v>
      </c>
      <c r="AE65" s="47">
        <v>0</v>
      </c>
      <c r="AF65" s="46">
        <v>1</v>
      </c>
      <c r="AG65" s="47">
        <v>0</v>
      </c>
      <c r="AH65" s="46">
        <v>5</v>
      </c>
      <c r="AI65" s="47">
        <v>0</v>
      </c>
      <c r="AJ65" s="46">
        <v>3</v>
      </c>
      <c r="AK65" s="47">
        <v>1</v>
      </c>
      <c r="AL65" s="46">
        <v>52</v>
      </c>
      <c r="AM65" s="47">
        <v>24</v>
      </c>
    </row>
    <row r="66" spans="1:39" ht="15" customHeight="1">
      <c r="A66" s="102" t="s">
        <v>107</v>
      </c>
      <c r="B66" s="103"/>
      <c r="C66" s="70">
        <f>SUM(C3:C65)</f>
        <v>2650</v>
      </c>
      <c r="D66" s="71">
        <f>SUM(D3:D65)</f>
        <v>505</v>
      </c>
      <c r="E66" s="72">
        <f>SUM(E3:E65)</f>
        <v>3155</v>
      </c>
      <c r="F66" s="70">
        <f>SUM(F3:F65)</f>
        <v>10</v>
      </c>
      <c r="G66" s="72">
        <f>SUM(G3:G65)</f>
        <v>3</v>
      </c>
      <c r="H66" s="70">
        <f aca="true" t="shared" si="3" ref="H66:AM66">SUM(H3:H65)</f>
        <v>5</v>
      </c>
      <c r="I66" s="72">
        <f t="shared" si="3"/>
        <v>0</v>
      </c>
      <c r="J66" s="70">
        <f t="shared" si="3"/>
        <v>7</v>
      </c>
      <c r="K66" s="72">
        <f t="shared" si="3"/>
        <v>0</v>
      </c>
      <c r="L66" s="70">
        <f t="shared" si="3"/>
        <v>12</v>
      </c>
      <c r="M66" s="72">
        <f t="shared" si="3"/>
        <v>0</v>
      </c>
      <c r="N66" s="70">
        <f t="shared" si="3"/>
        <v>18</v>
      </c>
      <c r="O66" s="72">
        <f t="shared" si="3"/>
        <v>0</v>
      </c>
      <c r="P66" s="70">
        <f t="shared" si="3"/>
        <v>21</v>
      </c>
      <c r="Q66" s="72">
        <f t="shared" si="3"/>
        <v>0</v>
      </c>
      <c r="R66" s="70">
        <f t="shared" si="3"/>
        <v>36</v>
      </c>
      <c r="S66" s="72">
        <f t="shared" si="3"/>
        <v>0</v>
      </c>
      <c r="T66" s="70">
        <f t="shared" si="3"/>
        <v>47</v>
      </c>
      <c r="U66" s="72">
        <f t="shared" si="3"/>
        <v>3</v>
      </c>
      <c r="V66" s="70">
        <f t="shared" si="3"/>
        <v>69</v>
      </c>
      <c r="W66" s="72">
        <f t="shared" si="3"/>
        <v>1</v>
      </c>
      <c r="X66" s="70">
        <f t="shared" si="3"/>
        <v>74</v>
      </c>
      <c r="Y66" s="72">
        <f t="shared" si="3"/>
        <v>2</v>
      </c>
      <c r="Z66" s="70">
        <f t="shared" si="3"/>
        <v>96</v>
      </c>
      <c r="AA66" s="72">
        <f t="shared" si="3"/>
        <v>2</v>
      </c>
      <c r="AB66" s="70">
        <f t="shared" si="3"/>
        <v>99</v>
      </c>
      <c r="AC66" s="72">
        <f t="shared" si="3"/>
        <v>7</v>
      </c>
      <c r="AD66" s="70">
        <f t="shared" si="3"/>
        <v>99</v>
      </c>
      <c r="AE66" s="72">
        <f t="shared" si="3"/>
        <v>11</v>
      </c>
      <c r="AF66" s="70">
        <f t="shared" si="3"/>
        <v>107</v>
      </c>
      <c r="AG66" s="72">
        <f t="shared" si="3"/>
        <v>8</v>
      </c>
      <c r="AH66" s="70">
        <f t="shared" si="3"/>
        <v>148</v>
      </c>
      <c r="AI66" s="72">
        <f t="shared" si="3"/>
        <v>10</v>
      </c>
      <c r="AJ66" s="70">
        <f t="shared" si="3"/>
        <v>213</v>
      </c>
      <c r="AK66" s="72">
        <f t="shared" si="3"/>
        <v>19</v>
      </c>
      <c r="AL66" s="70">
        <f t="shared" si="3"/>
        <v>1589</v>
      </c>
      <c r="AM66" s="72">
        <f t="shared" si="3"/>
        <v>439</v>
      </c>
    </row>
    <row r="67" spans="3:5" ht="28.5" customHeight="1">
      <c r="C67" s="24"/>
      <c r="D67" s="24"/>
      <c r="E67" s="24"/>
    </row>
    <row r="68" spans="3:5" ht="12">
      <c r="C68" s="24"/>
      <c r="D68" s="24"/>
      <c r="E68" s="24"/>
    </row>
    <row r="69" spans="3:5" ht="12">
      <c r="C69" s="24"/>
      <c r="D69" s="24"/>
      <c r="E69" s="24"/>
    </row>
    <row r="70" spans="3:5" ht="12">
      <c r="C70" s="24"/>
      <c r="D70" s="24"/>
      <c r="E70" s="24"/>
    </row>
    <row r="71" spans="3:5" ht="12">
      <c r="C71" s="24"/>
      <c r="D71" s="24"/>
      <c r="E71" s="24"/>
    </row>
    <row r="72" spans="3:5" ht="12">
      <c r="C72" s="24"/>
      <c r="D72" s="24"/>
      <c r="E72" s="24"/>
    </row>
    <row r="73" spans="3:5" ht="12">
      <c r="C73" s="24"/>
      <c r="D73" s="24"/>
      <c r="E73" s="24"/>
    </row>
    <row r="74" spans="3:5" ht="12">
      <c r="C74" s="24"/>
      <c r="D74" s="24"/>
      <c r="E74" s="24"/>
    </row>
    <row r="75" spans="3:5" ht="12">
      <c r="C75" s="24"/>
      <c r="D75" s="24"/>
      <c r="E75" s="24"/>
    </row>
    <row r="76" spans="3:5" ht="12">
      <c r="C76" s="24"/>
      <c r="D76" s="24"/>
      <c r="E76" s="24"/>
    </row>
    <row r="77" spans="3:5" ht="12">
      <c r="C77" s="24"/>
      <c r="D77" s="24"/>
      <c r="E77" s="24"/>
    </row>
    <row r="78" spans="3:5" ht="12">
      <c r="C78" s="24"/>
      <c r="D78" s="24"/>
      <c r="E78" s="24"/>
    </row>
    <row r="79" spans="3:5" ht="12">
      <c r="C79" s="24"/>
      <c r="D79" s="24"/>
      <c r="E79" s="24"/>
    </row>
    <row r="80" spans="3:5" ht="12">
      <c r="C80" s="24"/>
      <c r="D80" s="24"/>
      <c r="E80" s="24"/>
    </row>
    <row r="81" spans="3:5" ht="12">
      <c r="C81" s="24"/>
      <c r="D81" s="24"/>
      <c r="E81" s="24"/>
    </row>
    <row r="82" spans="3:5" ht="12">
      <c r="C82" s="24"/>
      <c r="D82" s="24"/>
      <c r="E82" s="24"/>
    </row>
    <row r="83" spans="3:5" ht="12">
      <c r="C83" s="24"/>
      <c r="D83" s="24"/>
      <c r="E83" s="24"/>
    </row>
    <row r="84" spans="3:5" ht="12">
      <c r="C84" s="24"/>
      <c r="D84" s="24"/>
      <c r="E84" s="24"/>
    </row>
    <row r="85" spans="3:5" ht="12">
      <c r="C85" s="24"/>
      <c r="D85" s="24"/>
      <c r="E85" s="24"/>
    </row>
    <row r="86" spans="3:5" ht="12">
      <c r="C86" s="24"/>
      <c r="D86" s="24"/>
      <c r="E86" s="24"/>
    </row>
    <row r="87" spans="3:5" ht="12">
      <c r="C87" s="24"/>
      <c r="D87" s="24"/>
      <c r="E87" s="24"/>
    </row>
    <row r="88" spans="3:5" ht="12">
      <c r="C88" s="24"/>
      <c r="D88" s="24"/>
      <c r="E88" s="24"/>
    </row>
    <row r="89" spans="3:5" ht="12">
      <c r="C89" s="24"/>
      <c r="D89" s="24"/>
      <c r="E89" s="24"/>
    </row>
    <row r="90" spans="3:5" ht="12">
      <c r="C90" s="24"/>
      <c r="D90" s="24"/>
      <c r="E90" s="24"/>
    </row>
    <row r="91" spans="3:5" ht="12">
      <c r="C91" s="24"/>
      <c r="D91" s="24"/>
      <c r="E91" s="24"/>
    </row>
    <row r="92" spans="3:5" ht="12">
      <c r="C92" s="24"/>
      <c r="D92" s="24"/>
      <c r="E92" s="24"/>
    </row>
    <row r="93" spans="3:5" ht="12">
      <c r="C93" s="24"/>
      <c r="D93" s="24"/>
      <c r="E93" s="24"/>
    </row>
    <row r="94" spans="3:5" ht="12">
      <c r="C94" s="24"/>
      <c r="D94" s="24"/>
      <c r="E94" s="24"/>
    </row>
    <row r="95" spans="3:5" ht="12">
      <c r="C95" s="24"/>
      <c r="D95" s="24"/>
      <c r="E95" s="24"/>
    </row>
    <row r="96" spans="3:5" ht="12">
      <c r="C96" s="24"/>
      <c r="D96" s="24"/>
      <c r="E96" s="24"/>
    </row>
    <row r="97" spans="3:5" ht="12">
      <c r="C97" s="24"/>
      <c r="D97" s="24"/>
      <c r="E97" s="24"/>
    </row>
    <row r="98" spans="3:5" ht="12">
      <c r="C98" s="24"/>
      <c r="D98" s="24"/>
      <c r="E98" s="24"/>
    </row>
    <row r="99" spans="3:5" ht="12">
      <c r="C99" s="24"/>
      <c r="D99" s="24"/>
      <c r="E99" s="24"/>
    </row>
    <row r="100" spans="3:5" ht="12">
      <c r="C100" s="24"/>
      <c r="D100" s="24"/>
      <c r="E100" s="24"/>
    </row>
    <row r="101" spans="3:5" ht="12">
      <c r="C101" s="24"/>
      <c r="D101" s="24"/>
      <c r="E101" s="24"/>
    </row>
    <row r="102" spans="3:5" ht="12">
      <c r="C102" s="24"/>
      <c r="D102" s="24"/>
      <c r="E102" s="24"/>
    </row>
    <row r="103" spans="3:5" ht="12">
      <c r="C103" s="24"/>
      <c r="D103" s="24"/>
      <c r="E103" s="24"/>
    </row>
    <row r="104" spans="3:5" ht="12">
      <c r="C104" s="24"/>
      <c r="D104" s="24"/>
      <c r="E104" s="24"/>
    </row>
    <row r="105" spans="3:5" ht="12">
      <c r="C105" s="24"/>
      <c r="D105" s="24"/>
      <c r="E105" s="24"/>
    </row>
    <row r="106" spans="3:5" ht="12">
      <c r="C106" s="24"/>
      <c r="D106" s="24"/>
      <c r="E106" s="24"/>
    </row>
    <row r="107" spans="3:5" ht="12">
      <c r="C107" s="24"/>
      <c r="D107" s="24"/>
      <c r="E107" s="24"/>
    </row>
    <row r="108" spans="3:5" ht="12">
      <c r="C108" s="24"/>
      <c r="D108" s="24"/>
      <c r="E108" s="24"/>
    </row>
    <row r="109" spans="3:5" ht="12">
      <c r="C109" s="24"/>
      <c r="D109" s="24"/>
      <c r="E109" s="24"/>
    </row>
    <row r="110" spans="3:5" ht="12">
      <c r="C110" s="24"/>
      <c r="D110" s="24"/>
      <c r="E110" s="24"/>
    </row>
    <row r="111" spans="3:5" ht="12">
      <c r="C111" s="24"/>
      <c r="D111" s="24"/>
      <c r="E111" s="24"/>
    </row>
    <row r="112" spans="3:5" ht="12">
      <c r="C112" s="24"/>
      <c r="D112" s="24"/>
      <c r="E112" s="24"/>
    </row>
    <row r="113" spans="3:5" ht="12">
      <c r="C113" s="24"/>
      <c r="D113" s="24"/>
      <c r="E113" s="24"/>
    </row>
    <row r="114" spans="3:5" ht="12">
      <c r="C114" s="24"/>
      <c r="D114" s="24"/>
      <c r="E114" s="24"/>
    </row>
    <row r="115" spans="3:5" ht="12">
      <c r="C115" s="24"/>
      <c r="D115" s="24"/>
      <c r="E115" s="24"/>
    </row>
    <row r="116" spans="3:5" ht="12">
      <c r="C116" s="24"/>
      <c r="D116" s="24"/>
      <c r="E116" s="24"/>
    </row>
    <row r="117" spans="3:5" ht="12">
      <c r="C117" s="24"/>
      <c r="D117" s="24"/>
      <c r="E117" s="24"/>
    </row>
    <row r="118" spans="3:5" ht="12">
      <c r="C118" s="24"/>
      <c r="D118" s="24"/>
      <c r="E118" s="24"/>
    </row>
    <row r="119" spans="3:5" ht="12">
      <c r="C119" s="24"/>
      <c r="D119" s="24"/>
      <c r="E119" s="24"/>
    </row>
    <row r="120" spans="3:5" ht="12">
      <c r="C120" s="24"/>
      <c r="D120" s="24"/>
      <c r="E120" s="24"/>
    </row>
    <row r="121" spans="3:5" ht="12">
      <c r="C121" s="24"/>
      <c r="D121" s="24"/>
      <c r="E121" s="24"/>
    </row>
    <row r="122" spans="3:5" ht="12">
      <c r="C122" s="24"/>
      <c r="D122" s="24"/>
      <c r="E122" s="24"/>
    </row>
    <row r="123" spans="3:5" ht="12">
      <c r="C123" s="24"/>
      <c r="D123" s="24"/>
      <c r="E123" s="24"/>
    </row>
    <row r="124" spans="3:5" ht="12">
      <c r="C124" s="24"/>
      <c r="D124" s="24"/>
      <c r="E124" s="24"/>
    </row>
    <row r="125" spans="3:5" ht="12">
      <c r="C125" s="24"/>
      <c r="D125" s="24"/>
      <c r="E125" s="24"/>
    </row>
    <row r="126" spans="3:5" ht="12">
      <c r="C126" s="24"/>
      <c r="D126" s="24"/>
      <c r="E126" s="24"/>
    </row>
    <row r="127" spans="3:5" ht="12">
      <c r="C127" s="24"/>
      <c r="D127" s="24"/>
      <c r="E127" s="24"/>
    </row>
    <row r="128" spans="3:5" ht="12">
      <c r="C128" s="24"/>
      <c r="D128" s="24"/>
      <c r="E128" s="24"/>
    </row>
    <row r="129" spans="3:5" ht="12">
      <c r="C129" s="24"/>
      <c r="D129" s="24"/>
      <c r="E129" s="24"/>
    </row>
    <row r="130" spans="3:5" ht="12">
      <c r="C130" s="24"/>
      <c r="D130" s="24"/>
      <c r="E130" s="24"/>
    </row>
    <row r="131" spans="3:5" ht="12">
      <c r="C131" s="24"/>
      <c r="D131" s="24"/>
      <c r="E131" s="24"/>
    </row>
    <row r="132" spans="3:5" ht="12">
      <c r="C132" s="24"/>
      <c r="D132" s="24"/>
      <c r="E132" s="24"/>
    </row>
    <row r="133" spans="3:5" ht="12">
      <c r="C133" s="24"/>
      <c r="D133" s="24"/>
      <c r="E133" s="24"/>
    </row>
    <row r="134" spans="3:5" ht="12">
      <c r="C134" s="24"/>
      <c r="D134" s="24"/>
      <c r="E134" s="24"/>
    </row>
    <row r="135" spans="3:5" ht="12">
      <c r="C135" s="24"/>
      <c r="D135" s="24"/>
      <c r="E135" s="24"/>
    </row>
    <row r="136" spans="3:5" ht="12">
      <c r="C136" s="24"/>
      <c r="D136" s="24"/>
      <c r="E136" s="24"/>
    </row>
    <row r="137" spans="3:5" ht="12">
      <c r="C137" s="24"/>
      <c r="D137" s="24"/>
      <c r="E137" s="24"/>
    </row>
    <row r="138" spans="3:5" ht="12">
      <c r="C138" s="24"/>
      <c r="D138" s="24"/>
      <c r="E138" s="24"/>
    </row>
    <row r="139" spans="3:5" ht="12">
      <c r="C139" s="24"/>
      <c r="D139" s="24"/>
      <c r="E139" s="24"/>
    </row>
    <row r="140" spans="3:5" ht="12">
      <c r="C140" s="24"/>
      <c r="D140" s="24"/>
      <c r="E140" s="24"/>
    </row>
    <row r="141" spans="3:5" ht="12">
      <c r="C141" s="24"/>
      <c r="D141" s="24"/>
      <c r="E141" s="24"/>
    </row>
    <row r="142" spans="3:5" ht="12">
      <c r="C142" s="24"/>
      <c r="D142" s="24"/>
      <c r="E142" s="24"/>
    </row>
    <row r="143" spans="3:5" ht="12">
      <c r="C143" s="24"/>
      <c r="D143" s="24"/>
      <c r="E143" s="24"/>
    </row>
    <row r="144" spans="3:5" ht="12">
      <c r="C144" s="24"/>
      <c r="D144" s="24"/>
      <c r="E144" s="24"/>
    </row>
    <row r="145" spans="3:5" ht="12">
      <c r="C145" s="24"/>
      <c r="D145" s="24"/>
      <c r="E145" s="24"/>
    </row>
    <row r="146" spans="3:5" ht="12">
      <c r="C146" s="24"/>
      <c r="D146" s="24"/>
      <c r="E146" s="24"/>
    </row>
    <row r="147" spans="3:5" ht="12">
      <c r="C147" s="24"/>
      <c r="D147" s="24"/>
      <c r="E147" s="24"/>
    </row>
    <row r="148" spans="3:5" ht="12">
      <c r="C148" s="24"/>
      <c r="D148" s="24"/>
      <c r="E148" s="24"/>
    </row>
    <row r="149" spans="3:5" ht="12">
      <c r="C149" s="24"/>
      <c r="D149" s="24"/>
      <c r="E149" s="24"/>
    </row>
    <row r="150" spans="3:5" ht="12">
      <c r="C150" s="24"/>
      <c r="D150" s="24"/>
      <c r="E150" s="24"/>
    </row>
    <row r="151" spans="3:5" ht="12">
      <c r="C151" s="24"/>
      <c r="D151" s="24"/>
      <c r="E151" s="24"/>
    </row>
    <row r="152" spans="3:5" ht="12">
      <c r="C152" s="24"/>
      <c r="D152" s="24"/>
      <c r="E152" s="24"/>
    </row>
    <row r="153" spans="3:5" ht="12">
      <c r="C153" s="24"/>
      <c r="D153" s="24"/>
      <c r="E153" s="24"/>
    </row>
    <row r="154" spans="3:5" ht="12">
      <c r="C154" s="24"/>
      <c r="D154" s="24"/>
      <c r="E154" s="24"/>
    </row>
    <row r="155" spans="3:5" ht="12">
      <c r="C155" s="24"/>
      <c r="D155" s="24"/>
      <c r="E155" s="24"/>
    </row>
    <row r="156" spans="3:5" ht="12">
      <c r="C156" s="24"/>
      <c r="D156" s="24"/>
      <c r="E156" s="24"/>
    </row>
    <row r="157" spans="3:5" ht="12">
      <c r="C157" s="24"/>
      <c r="D157" s="24"/>
      <c r="E157" s="24"/>
    </row>
    <row r="158" spans="3:5" ht="12">
      <c r="C158" s="24"/>
      <c r="D158" s="24"/>
      <c r="E158" s="24"/>
    </row>
    <row r="159" spans="3:5" ht="12">
      <c r="C159" s="24"/>
      <c r="D159" s="24"/>
      <c r="E159" s="24"/>
    </row>
    <row r="160" spans="3:5" ht="12">
      <c r="C160" s="24"/>
      <c r="D160" s="24"/>
      <c r="E160" s="24"/>
    </row>
    <row r="161" spans="3:5" ht="12">
      <c r="C161" s="24"/>
      <c r="D161" s="24"/>
      <c r="E161" s="24"/>
    </row>
    <row r="162" spans="3:5" ht="12">
      <c r="C162" s="24"/>
      <c r="D162" s="24"/>
      <c r="E162" s="24"/>
    </row>
    <row r="163" spans="3:5" ht="12">
      <c r="C163" s="24"/>
      <c r="D163" s="24"/>
      <c r="E163" s="24"/>
    </row>
    <row r="164" spans="3:5" ht="12">
      <c r="C164" s="24"/>
      <c r="D164" s="24"/>
      <c r="E164" s="24"/>
    </row>
    <row r="165" spans="3:5" ht="12">
      <c r="C165" s="24"/>
      <c r="D165" s="24"/>
      <c r="E165" s="24"/>
    </row>
    <row r="166" spans="3:5" ht="12">
      <c r="C166" s="24"/>
      <c r="D166" s="24"/>
      <c r="E166" s="24"/>
    </row>
    <row r="167" spans="3:5" ht="12">
      <c r="C167" s="24"/>
      <c r="D167" s="24"/>
      <c r="E167" s="24"/>
    </row>
    <row r="168" spans="3:5" ht="12">
      <c r="C168" s="24"/>
      <c r="D168" s="24"/>
      <c r="E168" s="24"/>
    </row>
    <row r="169" spans="3:5" ht="12">
      <c r="C169" s="24"/>
      <c r="D169" s="24"/>
      <c r="E169" s="24"/>
    </row>
    <row r="170" spans="3:5" ht="12">
      <c r="C170" s="24"/>
      <c r="D170" s="24"/>
      <c r="E170" s="24"/>
    </row>
    <row r="171" spans="3:5" ht="12">
      <c r="C171" s="24"/>
      <c r="D171" s="24"/>
      <c r="E171" s="24"/>
    </row>
    <row r="172" spans="3:5" ht="12">
      <c r="C172" s="24"/>
      <c r="D172" s="24"/>
      <c r="E172" s="24"/>
    </row>
    <row r="173" spans="3:5" ht="12">
      <c r="C173" s="24"/>
      <c r="D173" s="24"/>
      <c r="E173" s="24"/>
    </row>
    <row r="174" spans="3:5" ht="12">
      <c r="C174" s="24"/>
      <c r="D174" s="24"/>
      <c r="E174" s="24"/>
    </row>
    <row r="175" spans="3:5" ht="12">
      <c r="C175" s="24"/>
      <c r="D175" s="24"/>
      <c r="E175" s="24"/>
    </row>
    <row r="176" spans="3:5" ht="12">
      <c r="C176" s="24"/>
      <c r="D176" s="24"/>
      <c r="E176" s="24"/>
    </row>
    <row r="177" spans="3:5" ht="12">
      <c r="C177" s="24"/>
      <c r="D177" s="24"/>
      <c r="E177" s="24"/>
    </row>
    <row r="178" spans="3:5" ht="12">
      <c r="C178" s="24"/>
      <c r="D178" s="24"/>
      <c r="E178" s="24"/>
    </row>
    <row r="179" spans="3:5" ht="12">
      <c r="C179" s="24"/>
      <c r="D179" s="24"/>
      <c r="E179" s="24"/>
    </row>
    <row r="180" spans="3:5" ht="12">
      <c r="C180" s="24"/>
      <c r="D180" s="24"/>
      <c r="E180" s="24"/>
    </row>
    <row r="181" spans="3:5" ht="12">
      <c r="C181" s="24"/>
      <c r="D181" s="24"/>
      <c r="E181" s="24"/>
    </row>
    <row r="182" spans="3:5" ht="12">
      <c r="C182" s="24"/>
      <c r="D182" s="24"/>
      <c r="E182" s="24"/>
    </row>
    <row r="183" spans="3:5" ht="12">
      <c r="C183" s="24"/>
      <c r="D183" s="24"/>
      <c r="E183" s="24"/>
    </row>
    <row r="184" spans="3:5" ht="12">
      <c r="C184" s="24"/>
      <c r="D184" s="24"/>
      <c r="E184" s="24"/>
    </row>
    <row r="185" spans="3:5" ht="12">
      <c r="C185" s="24"/>
      <c r="D185" s="24"/>
      <c r="E185" s="24"/>
    </row>
    <row r="186" spans="3:5" ht="12">
      <c r="C186" s="24"/>
      <c r="D186" s="24"/>
      <c r="E186" s="24"/>
    </row>
    <row r="187" spans="3:5" ht="12">
      <c r="C187" s="24"/>
      <c r="D187" s="24"/>
      <c r="E187" s="24"/>
    </row>
    <row r="188" spans="3:5" ht="12">
      <c r="C188" s="24"/>
      <c r="D188" s="24"/>
      <c r="E188" s="24"/>
    </row>
    <row r="189" spans="3:5" ht="12">
      <c r="C189" s="24"/>
      <c r="D189" s="24"/>
      <c r="E189" s="24"/>
    </row>
    <row r="190" spans="3:5" ht="12">
      <c r="C190" s="24"/>
      <c r="D190" s="24"/>
      <c r="E190" s="24"/>
    </row>
    <row r="191" spans="3:5" ht="12">
      <c r="C191" s="24"/>
      <c r="D191" s="24"/>
      <c r="E191" s="24"/>
    </row>
    <row r="192" spans="3:5" ht="12">
      <c r="C192" s="24"/>
      <c r="D192" s="24"/>
      <c r="E192" s="24"/>
    </row>
    <row r="193" spans="3:5" ht="12">
      <c r="C193" s="24"/>
      <c r="D193" s="24"/>
      <c r="E193" s="24"/>
    </row>
    <row r="194" spans="3:5" ht="12">
      <c r="C194" s="24"/>
      <c r="D194" s="24"/>
      <c r="E194" s="24"/>
    </row>
    <row r="195" spans="3:5" ht="12">
      <c r="C195" s="24"/>
      <c r="D195" s="24"/>
      <c r="E195" s="24"/>
    </row>
    <row r="196" spans="3:5" ht="12">
      <c r="C196" s="24"/>
      <c r="D196" s="24"/>
      <c r="E196" s="24"/>
    </row>
    <row r="197" spans="3:5" ht="12">
      <c r="C197" s="24"/>
      <c r="D197" s="24"/>
      <c r="E197" s="24"/>
    </row>
    <row r="198" spans="3:5" ht="12">
      <c r="C198" s="24"/>
      <c r="D198" s="24"/>
      <c r="E198" s="24"/>
    </row>
    <row r="199" spans="3:5" ht="12">
      <c r="C199" s="24"/>
      <c r="D199" s="24"/>
      <c r="E199" s="24"/>
    </row>
    <row r="200" spans="3:5" ht="12">
      <c r="C200" s="24"/>
      <c r="D200" s="24"/>
      <c r="E200" s="24"/>
    </row>
    <row r="201" spans="3:5" ht="12">
      <c r="C201" s="24"/>
      <c r="D201" s="24"/>
      <c r="E201" s="24"/>
    </row>
    <row r="202" spans="3:5" ht="12">
      <c r="C202" s="24"/>
      <c r="D202" s="24"/>
      <c r="E202" s="24"/>
    </row>
    <row r="203" spans="3:5" ht="12">
      <c r="C203" s="24"/>
      <c r="D203" s="24"/>
      <c r="E203" s="24"/>
    </row>
    <row r="204" spans="3:5" ht="12">
      <c r="C204" s="24"/>
      <c r="D204" s="24"/>
      <c r="E204" s="24"/>
    </row>
    <row r="205" spans="3:5" ht="12">
      <c r="C205" s="24"/>
      <c r="D205" s="24"/>
      <c r="E205" s="24"/>
    </row>
    <row r="206" spans="3:5" ht="12">
      <c r="C206" s="24"/>
      <c r="D206" s="24"/>
      <c r="E206" s="24"/>
    </row>
    <row r="207" spans="3:5" ht="12">
      <c r="C207" s="24"/>
      <c r="D207" s="24"/>
      <c r="E207" s="24"/>
    </row>
    <row r="208" spans="3:5" ht="12">
      <c r="C208" s="24"/>
      <c r="D208" s="24"/>
      <c r="E208" s="24"/>
    </row>
    <row r="209" spans="3:5" ht="12">
      <c r="C209" s="24"/>
      <c r="D209" s="24"/>
      <c r="E209" s="24"/>
    </row>
    <row r="210" spans="3:5" ht="12">
      <c r="C210" s="24"/>
      <c r="D210" s="24"/>
      <c r="E210" s="24"/>
    </row>
    <row r="211" spans="3:5" ht="12">
      <c r="C211" s="24"/>
      <c r="D211" s="24"/>
      <c r="E211" s="24"/>
    </row>
    <row r="212" spans="3:5" ht="12">
      <c r="C212" s="24"/>
      <c r="D212" s="24"/>
      <c r="E212" s="24"/>
    </row>
    <row r="213" spans="3:5" ht="12">
      <c r="C213" s="24"/>
      <c r="D213" s="24"/>
      <c r="E213" s="24"/>
    </row>
    <row r="214" spans="3:5" ht="12">
      <c r="C214" s="24"/>
      <c r="D214" s="24"/>
      <c r="E214" s="24"/>
    </row>
    <row r="215" spans="3:5" ht="12">
      <c r="C215" s="24"/>
      <c r="D215" s="24"/>
      <c r="E215" s="24"/>
    </row>
    <row r="216" spans="3:5" ht="12">
      <c r="C216" s="24"/>
      <c r="D216" s="24"/>
      <c r="E216" s="24"/>
    </row>
    <row r="217" spans="3:5" ht="12">
      <c r="C217" s="24"/>
      <c r="D217" s="24"/>
      <c r="E217" s="24"/>
    </row>
    <row r="218" spans="3:5" ht="12">
      <c r="C218" s="24"/>
      <c r="D218" s="24"/>
      <c r="E218" s="24"/>
    </row>
    <row r="219" spans="3:5" ht="12">
      <c r="C219" s="24"/>
      <c r="D219" s="24"/>
      <c r="E219" s="24"/>
    </row>
    <row r="220" spans="3:5" ht="12">
      <c r="C220" s="24"/>
      <c r="D220" s="24"/>
      <c r="E220" s="24"/>
    </row>
    <row r="221" spans="3:5" ht="12">
      <c r="C221" s="24"/>
      <c r="D221" s="24"/>
      <c r="E221" s="24"/>
    </row>
    <row r="222" spans="3:5" ht="12">
      <c r="C222" s="24"/>
      <c r="D222" s="24"/>
      <c r="E222" s="24"/>
    </row>
    <row r="223" spans="3:5" ht="12">
      <c r="C223" s="24"/>
      <c r="D223" s="24"/>
      <c r="E223" s="24"/>
    </row>
    <row r="224" spans="3:5" ht="12">
      <c r="C224" s="24"/>
      <c r="D224" s="24"/>
      <c r="E224" s="24"/>
    </row>
    <row r="225" spans="3:5" ht="12">
      <c r="C225" s="24"/>
      <c r="D225" s="24"/>
      <c r="E225" s="24"/>
    </row>
    <row r="226" spans="3:5" ht="12">
      <c r="C226" s="24"/>
      <c r="D226" s="24"/>
      <c r="E226" s="24"/>
    </row>
    <row r="227" spans="3:5" ht="12">
      <c r="C227" s="24"/>
      <c r="D227" s="24"/>
      <c r="E227" s="24"/>
    </row>
    <row r="228" spans="3:5" ht="12">
      <c r="C228" s="24"/>
      <c r="D228" s="24"/>
      <c r="E228" s="24"/>
    </row>
    <row r="229" spans="3:5" ht="12">
      <c r="C229" s="24"/>
      <c r="D229" s="24"/>
      <c r="E229" s="24"/>
    </row>
    <row r="230" spans="3:5" ht="12">
      <c r="C230" s="24"/>
      <c r="D230" s="24"/>
      <c r="E230" s="24"/>
    </row>
    <row r="231" spans="3:5" ht="12">
      <c r="C231" s="24"/>
      <c r="D231" s="24"/>
      <c r="E231" s="24"/>
    </row>
    <row r="232" spans="3:5" ht="12">
      <c r="C232" s="24"/>
      <c r="D232" s="24"/>
      <c r="E232" s="24"/>
    </row>
    <row r="233" spans="3:5" ht="12">
      <c r="C233" s="24"/>
      <c r="D233" s="24"/>
      <c r="E233" s="24"/>
    </row>
    <row r="234" spans="3:5" ht="12">
      <c r="C234" s="24"/>
      <c r="D234" s="24"/>
      <c r="E234" s="24"/>
    </row>
    <row r="235" spans="3:5" ht="12">
      <c r="C235" s="24"/>
      <c r="D235" s="24"/>
      <c r="E235" s="24"/>
    </row>
    <row r="236" spans="3:5" ht="12">
      <c r="C236" s="24"/>
      <c r="D236" s="24"/>
      <c r="E236" s="24"/>
    </row>
    <row r="237" spans="3:5" ht="12">
      <c r="C237" s="24"/>
      <c r="D237" s="24"/>
      <c r="E237" s="24"/>
    </row>
    <row r="238" spans="3:5" ht="12">
      <c r="C238" s="24"/>
      <c r="D238" s="24"/>
      <c r="E238" s="24"/>
    </row>
    <row r="239" spans="3:5" ht="12">
      <c r="C239" s="24"/>
      <c r="D239" s="24"/>
      <c r="E239" s="24"/>
    </row>
    <row r="240" spans="3:5" ht="12">
      <c r="C240" s="24"/>
      <c r="D240" s="24"/>
      <c r="E240" s="24"/>
    </row>
    <row r="241" spans="3:5" ht="12">
      <c r="C241" s="24"/>
      <c r="D241" s="24"/>
      <c r="E241" s="24"/>
    </row>
    <row r="242" spans="3:5" ht="12">
      <c r="C242" s="24"/>
      <c r="D242" s="24"/>
      <c r="E242" s="24"/>
    </row>
    <row r="243" spans="3:5" ht="12">
      <c r="C243" s="24"/>
      <c r="D243" s="24"/>
      <c r="E243" s="24"/>
    </row>
    <row r="244" spans="3:5" ht="12">
      <c r="C244" s="24"/>
      <c r="D244" s="24"/>
      <c r="E244" s="24"/>
    </row>
    <row r="245" spans="3:5" ht="12">
      <c r="C245" s="24"/>
      <c r="D245" s="24"/>
      <c r="E245" s="24"/>
    </row>
    <row r="246" spans="3:5" ht="12">
      <c r="C246" s="24"/>
      <c r="D246" s="24"/>
      <c r="E246" s="24"/>
    </row>
    <row r="247" spans="3:5" ht="12">
      <c r="C247" s="24"/>
      <c r="D247" s="24"/>
      <c r="E247" s="24"/>
    </row>
    <row r="248" spans="3:5" ht="12">
      <c r="C248" s="24"/>
      <c r="D248" s="24"/>
      <c r="E248" s="24"/>
    </row>
    <row r="249" spans="3:5" ht="12">
      <c r="C249" s="24"/>
      <c r="D249" s="24"/>
      <c r="E249" s="24"/>
    </row>
    <row r="250" spans="3:5" ht="12">
      <c r="C250" s="24"/>
      <c r="D250" s="24"/>
      <c r="E250" s="24"/>
    </row>
    <row r="251" spans="3:5" ht="12">
      <c r="C251" s="24"/>
      <c r="D251" s="24"/>
      <c r="E251" s="24"/>
    </row>
    <row r="252" spans="3:5" ht="12">
      <c r="C252" s="24"/>
      <c r="D252" s="24"/>
      <c r="E252" s="24"/>
    </row>
    <row r="253" spans="3:5" ht="12">
      <c r="C253" s="24"/>
      <c r="D253" s="24"/>
      <c r="E253" s="24"/>
    </row>
    <row r="254" spans="3:5" ht="12">
      <c r="C254" s="24"/>
      <c r="D254" s="24"/>
      <c r="E254" s="24"/>
    </row>
    <row r="255" spans="3:5" ht="12">
      <c r="C255" s="24"/>
      <c r="D255" s="24"/>
      <c r="E255" s="24"/>
    </row>
    <row r="256" spans="3:5" ht="12">
      <c r="C256" s="24"/>
      <c r="D256" s="24"/>
      <c r="E256" s="24"/>
    </row>
    <row r="257" spans="3:5" ht="12">
      <c r="C257" s="24"/>
      <c r="D257" s="24"/>
      <c r="E257" s="24"/>
    </row>
    <row r="258" spans="3:5" ht="12">
      <c r="C258" s="24"/>
      <c r="D258" s="24"/>
      <c r="E258" s="24"/>
    </row>
    <row r="259" spans="3:5" ht="12">
      <c r="C259" s="24"/>
      <c r="D259" s="24"/>
      <c r="E259" s="24"/>
    </row>
    <row r="260" spans="3:5" ht="12">
      <c r="C260" s="24"/>
      <c r="D260" s="24"/>
      <c r="E260" s="24"/>
    </row>
    <row r="261" spans="3:5" ht="12">
      <c r="C261" s="24"/>
      <c r="D261" s="24"/>
      <c r="E261" s="24"/>
    </row>
    <row r="262" spans="3:5" ht="12">
      <c r="C262" s="24"/>
      <c r="D262" s="24"/>
      <c r="E262" s="24"/>
    </row>
    <row r="263" spans="3:5" ht="12">
      <c r="C263" s="24"/>
      <c r="D263" s="24"/>
      <c r="E263" s="24"/>
    </row>
    <row r="264" spans="3:5" ht="12">
      <c r="C264" s="24"/>
      <c r="D264" s="24"/>
      <c r="E264" s="24"/>
    </row>
    <row r="265" spans="3:5" ht="12">
      <c r="C265" s="24"/>
      <c r="D265" s="24"/>
      <c r="E265" s="24"/>
    </row>
    <row r="266" spans="3:5" ht="12">
      <c r="C266" s="24"/>
      <c r="D266" s="24"/>
      <c r="E266" s="24"/>
    </row>
    <row r="267" spans="3:5" ht="12">
      <c r="C267" s="24"/>
      <c r="D267" s="24"/>
      <c r="E267" s="24"/>
    </row>
    <row r="268" spans="3:5" ht="12">
      <c r="C268" s="24"/>
      <c r="D268" s="24"/>
      <c r="E268" s="24"/>
    </row>
    <row r="269" spans="3:5" ht="12">
      <c r="C269" s="24"/>
      <c r="D269" s="24"/>
      <c r="E269" s="24"/>
    </row>
    <row r="270" spans="3:5" ht="12">
      <c r="C270" s="24"/>
      <c r="D270" s="24"/>
      <c r="E270" s="24"/>
    </row>
    <row r="271" spans="3:5" ht="12">
      <c r="C271" s="24"/>
      <c r="D271" s="24"/>
      <c r="E271" s="24"/>
    </row>
    <row r="272" spans="3:5" ht="12">
      <c r="C272" s="24"/>
      <c r="D272" s="24"/>
      <c r="E272" s="24"/>
    </row>
    <row r="273" spans="3:5" ht="12">
      <c r="C273" s="24"/>
      <c r="D273" s="24"/>
      <c r="E273" s="24"/>
    </row>
    <row r="274" spans="3:5" ht="12">
      <c r="C274" s="24"/>
      <c r="D274" s="24"/>
      <c r="E274" s="24"/>
    </row>
    <row r="275" spans="3:5" ht="12">
      <c r="C275" s="24"/>
      <c r="D275" s="24"/>
      <c r="E275" s="24"/>
    </row>
    <row r="276" spans="3:5" ht="12">
      <c r="C276" s="24"/>
      <c r="D276" s="24"/>
      <c r="E276" s="24"/>
    </row>
    <row r="277" spans="3:5" ht="12">
      <c r="C277" s="24"/>
      <c r="D277" s="24"/>
      <c r="E277" s="24"/>
    </row>
    <row r="278" spans="3:5" ht="12">
      <c r="C278" s="24"/>
      <c r="D278" s="24"/>
      <c r="E278" s="24"/>
    </row>
    <row r="279" spans="3:5" ht="12">
      <c r="C279" s="24"/>
      <c r="D279" s="24"/>
      <c r="E279" s="24"/>
    </row>
    <row r="280" spans="3:5" ht="12">
      <c r="C280" s="24"/>
      <c r="D280" s="24"/>
      <c r="E280" s="24"/>
    </row>
    <row r="281" spans="3:5" ht="12">
      <c r="C281" s="24"/>
      <c r="D281" s="24"/>
      <c r="E281" s="24"/>
    </row>
    <row r="282" spans="3:5" ht="12">
      <c r="C282" s="24"/>
      <c r="D282" s="24"/>
      <c r="E282" s="24"/>
    </row>
    <row r="283" spans="3:5" ht="12">
      <c r="C283" s="24"/>
      <c r="D283" s="24"/>
      <c r="E283" s="24"/>
    </row>
    <row r="284" spans="3:5" ht="12">
      <c r="C284" s="24"/>
      <c r="D284" s="24"/>
      <c r="E284" s="24"/>
    </row>
    <row r="285" spans="3:5" ht="12">
      <c r="C285" s="24"/>
      <c r="D285" s="24"/>
      <c r="E285" s="24"/>
    </row>
    <row r="286" spans="3:5" ht="12">
      <c r="C286" s="24"/>
      <c r="D286" s="24"/>
      <c r="E286" s="24"/>
    </row>
    <row r="287" spans="3:5" ht="12">
      <c r="C287" s="24"/>
      <c r="D287" s="24"/>
      <c r="E287" s="24"/>
    </row>
    <row r="288" spans="3:5" ht="12">
      <c r="C288" s="24"/>
      <c r="D288" s="24"/>
      <c r="E288" s="24"/>
    </row>
    <row r="289" spans="3:5" ht="12">
      <c r="C289" s="24"/>
      <c r="D289" s="24"/>
      <c r="E289" s="24"/>
    </row>
    <row r="290" spans="3:5" ht="12">
      <c r="C290" s="24"/>
      <c r="D290" s="24"/>
      <c r="E290" s="24"/>
    </row>
    <row r="291" spans="3:5" ht="12">
      <c r="C291" s="24"/>
      <c r="D291" s="24"/>
      <c r="E291" s="24"/>
    </row>
    <row r="292" spans="3:5" ht="12">
      <c r="C292" s="24"/>
      <c r="D292" s="24"/>
      <c r="E292" s="24"/>
    </row>
    <row r="293" spans="3:5" ht="12">
      <c r="C293" s="24"/>
      <c r="D293" s="24"/>
      <c r="E293" s="24"/>
    </row>
    <row r="294" spans="3:5" ht="12">
      <c r="C294" s="24"/>
      <c r="D294" s="24"/>
      <c r="E294" s="24"/>
    </row>
    <row r="295" spans="3:5" ht="12">
      <c r="C295" s="24"/>
      <c r="D295" s="24"/>
      <c r="E295" s="24"/>
    </row>
    <row r="296" spans="3:5" ht="12">
      <c r="C296" s="24"/>
      <c r="D296" s="24"/>
      <c r="E296" s="24"/>
    </row>
    <row r="297" spans="3:5" ht="12">
      <c r="C297" s="24"/>
      <c r="D297" s="24"/>
      <c r="E297" s="24"/>
    </row>
    <row r="298" spans="3:5" ht="12">
      <c r="C298" s="24"/>
      <c r="D298" s="24"/>
      <c r="E298" s="24"/>
    </row>
    <row r="299" spans="3:5" ht="12">
      <c r="C299" s="24"/>
      <c r="D299" s="24"/>
      <c r="E299" s="24"/>
    </row>
    <row r="300" spans="3:5" ht="12">
      <c r="C300" s="24"/>
      <c r="D300" s="24"/>
      <c r="E300" s="24"/>
    </row>
    <row r="301" spans="3:5" ht="12">
      <c r="C301" s="24"/>
      <c r="D301" s="24"/>
      <c r="E301" s="24"/>
    </row>
    <row r="302" spans="3:5" ht="12">
      <c r="C302" s="24"/>
      <c r="D302" s="24"/>
      <c r="E302" s="24"/>
    </row>
    <row r="303" spans="3:5" ht="12">
      <c r="C303" s="24"/>
      <c r="D303" s="24"/>
      <c r="E303" s="24"/>
    </row>
    <row r="304" spans="3:5" ht="12">
      <c r="C304" s="24"/>
      <c r="D304" s="24"/>
      <c r="E304" s="24"/>
    </row>
    <row r="305" spans="3:5" ht="12">
      <c r="C305" s="24"/>
      <c r="D305" s="24"/>
      <c r="E305" s="24"/>
    </row>
    <row r="306" spans="3:5" ht="12">
      <c r="C306" s="24"/>
      <c r="D306" s="24"/>
      <c r="E306" s="24"/>
    </row>
    <row r="307" spans="3:5" ht="12">
      <c r="C307" s="24"/>
      <c r="D307" s="24"/>
      <c r="E307" s="24"/>
    </row>
    <row r="308" spans="3:5" ht="12">
      <c r="C308" s="24"/>
      <c r="D308" s="24"/>
      <c r="E308" s="24"/>
    </row>
    <row r="309" spans="3:5" ht="12">
      <c r="C309" s="24"/>
      <c r="D309" s="24"/>
      <c r="E309" s="24"/>
    </row>
    <row r="310" spans="3:5" ht="12">
      <c r="C310" s="24"/>
      <c r="D310" s="24"/>
      <c r="E310" s="24"/>
    </row>
    <row r="311" spans="3:5" ht="12">
      <c r="C311" s="24"/>
      <c r="D311" s="24"/>
      <c r="E311" s="24"/>
    </row>
    <row r="312" spans="3:5" ht="12">
      <c r="C312" s="24"/>
      <c r="D312" s="24"/>
      <c r="E312" s="24"/>
    </row>
    <row r="313" spans="3:5" ht="12">
      <c r="C313" s="24"/>
      <c r="D313" s="24"/>
      <c r="E313" s="24"/>
    </row>
    <row r="314" spans="3:5" ht="12">
      <c r="C314" s="24"/>
      <c r="D314" s="24"/>
      <c r="E314" s="24"/>
    </row>
    <row r="315" spans="3:5" ht="12">
      <c r="C315" s="24"/>
      <c r="D315" s="24"/>
      <c r="E315" s="24"/>
    </row>
    <row r="316" spans="3:5" ht="12">
      <c r="C316" s="24"/>
      <c r="D316" s="24"/>
      <c r="E316" s="24"/>
    </row>
    <row r="317" spans="3:5" ht="12">
      <c r="C317" s="24"/>
      <c r="D317" s="24"/>
      <c r="E317" s="24"/>
    </row>
    <row r="318" spans="3:5" ht="12">
      <c r="C318" s="24"/>
      <c r="D318" s="24"/>
      <c r="E318" s="24"/>
    </row>
    <row r="319" spans="3:5" ht="12">
      <c r="C319" s="24"/>
      <c r="D319" s="24"/>
      <c r="E319" s="24"/>
    </row>
    <row r="320" spans="3:5" ht="12">
      <c r="C320" s="24"/>
      <c r="D320" s="24"/>
      <c r="E320" s="24"/>
    </row>
    <row r="321" spans="3:5" ht="12">
      <c r="C321" s="24"/>
      <c r="D321" s="24"/>
      <c r="E321" s="24"/>
    </row>
    <row r="322" spans="3:5" ht="12">
      <c r="C322" s="24"/>
      <c r="D322" s="24"/>
      <c r="E322" s="24"/>
    </row>
    <row r="323" spans="3:5" ht="12">
      <c r="C323" s="24"/>
      <c r="D323" s="24"/>
      <c r="E323" s="24"/>
    </row>
    <row r="324" spans="3:5" ht="12">
      <c r="C324" s="24"/>
      <c r="D324" s="24"/>
      <c r="E324" s="24"/>
    </row>
    <row r="325" spans="3:5" ht="12">
      <c r="C325" s="24"/>
      <c r="D325" s="24"/>
      <c r="E325" s="24"/>
    </row>
    <row r="326" spans="3:5" ht="12">
      <c r="C326" s="24"/>
      <c r="D326" s="24"/>
      <c r="E326" s="24"/>
    </row>
    <row r="327" spans="3:5" ht="12">
      <c r="C327" s="24"/>
      <c r="D327" s="24"/>
      <c r="E327" s="24"/>
    </row>
    <row r="328" spans="3:5" ht="12">
      <c r="C328" s="24"/>
      <c r="D328" s="24"/>
      <c r="E328" s="24"/>
    </row>
    <row r="329" spans="3:5" ht="12">
      <c r="C329" s="24"/>
      <c r="D329" s="24"/>
      <c r="E329" s="24"/>
    </row>
    <row r="330" spans="3:5" ht="12">
      <c r="C330" s="24"/>
      <c r="D330" s="24"/>
      <c r="E330" s="24"/>
    </row>
    <row r="331" spans="3:5" ht="12">
      <c r="C331" s="24"/>
      <c r="D331" s="24"/>
      <c r="E331" s="24"/>
    </row>
    <row r="332" spans="3:5" ht="12">
      <c r="C332" s="24"/>
      <c r="D332" s="24"/>
      <c r="E332" s="24"/>
    </row>
    <row r="333" spans="3:5" ht="12">
      <c r="C333" s="24"/>
      <c r="D333" s="24"/>
      <c r="E333" s="24"/>
    </row>
    <row r="334" spans="3:5" ht="12">
      <c r="C334" s="24"/>
      <c r="D334" s="24"/>
      <c r="E334" s="24"/>
    </row>
    <row r="335" spans="3:5" ht="12">
      <c r="C335" s="24"/>
      <c r="D335" s="24"/>
      <c r="E335" s="24"/>
    </row>
    <row r="336" spans="3:5" ht="12">
      <c r="C336" s="24"/>
      <c r="D336" s="24"/>
      <c r="E336" s="24"/>
    </row>
    <row r="337" spans="3:5" ht="12">
      <c r="C337" s="24"/>
      <c r="D337" s="24"/>
      <c r="E337" s="24"/>
    </row>
    <row r="338" spans="3:5" ht="12">
      <c r="C338" s="24"/>
      <c r="D338" s="24"/>
      <c r="E338" s="24"/>
    </row>
    <row r="339" spans="3:5" ht="12">
      <c r="C339" s="24"/>
      <c r="D339" s="24"/>
      <c r="E339" s="24"/>
    </row>
    <row r="340" spans="3:5" ht="12">
      <c r="C340" s="24"/>
      <c r="D340" s="24"/>
      <c r="E340" s="24"/>
    </row>
    <row r="341" spans="3:5" ht="12">
      <c r="C341" s="24"/>
      <c r="D341" s="24"/>
      <c r="E341" s="24"/>
    </row>
    <row r="342" spans="3:5" ht="12">
      <c r="C342" s="24"/>
      <c r="D342" s="24"/>
      <c r="E342" s="24"/>
    </row>
    <row r="343" spans="3:5" ht="12">
      <c r="C343" s="24"/>
      <c r="D343" s="24"/>
      <c r="E343" s="24"/>
    </row>
    <row r="344" spans="3:5" ht="12">
      <c r="C344" s="24"/>
      <c r="D344" s="24"/>
      <c r="E344" s="24"/>
    </row>
    <row r="345" spans="3:5" ht="12">
      <c r="C345" s="24"/>
      <c r="D345" s="24"/>
      <c r="E345" s="24"/>
    </row>
    <row r="346" spans="3:5" ht="12">
      <c r="C346" s="24"/>
      <c r="D346" s="24"/>
      <c r="E346" s="24"/>
    </row>
    <row r="347" spans="3:5" ht="12">
      <c r="C347" s="24"/>
      <c r="D347" s="24"/>
      <c r="E347" s="24"/>
    </row>
    <row r="348" spans="3:5" ht="12">
      <c r="C348" s="24"/>
      <c r="D348" s="24"/>
      <c r="E348" s="24"/>
    </row>
    <row r="349" spans="3:5" ht="12">
      <c r="C349" s="24"/>
      <c r="D349" s="24"/>
      <c r="E349" s="24"/>
    </row>
    <row r="350" spans="3:5" ht="12">
      <c r="C350" s="24"/>
      <c r="D350" s="24"/>
      <c r="E350" s="24"/>
    </row>
    <row r="351" spans="3:5" ht="12">
      <c r="C351" s="24"/>
      <c r="D351" s="24"/>
      <c r="E351" s="24"/>
    </row>
    <row r="352" spans="3:5" ht="12">
      <c r="C352" s="24"/>
      <c r="D352" s="24"/>
      <c r="E352" s="24"/>
    </row>
    <row r="353" spans="3:5" ht="12">
      <c r="C353" s="24"/>
      <c r="D353" s="24"/>
      <c r="E353" s="24"/>
    </row>
    <row r="354" spans="3:5" ht="12">
      <c r="C354" s="24"/>
      <c r="D354" s="24"/>
      <c r="E354" s="24"/>
    </row>
    <row r="355" spans="3:5" ht="12">
      <c r="C355" s="24"/>
      <c r="D355" s="24"/>
      <c r="E355" s="24"/>
    </row>
    <row r="356" spans="3:5" ht="12">
      <c r="C356" s="24"/>
      <c r="D356" s="24"/>
      <c r="E356" s="24"/>
    </row>
    <row r="357" spans="3:5" ht="12">
      <c r="C357" s="24"/>
      <c r="D357" s="24"/>
      <c r="E357" s="24"/>
    </row>
    <row r="358" spans="3:5" ht="12">
      <c r="C358" s="24"/>
      <c r="D358" s="24"/>
      <c r="E358" s="24"/>
    </row>
    <row r="359" spans="3:5" ht="12">
      <c r="C359" s="24"/>
      <c r="D359" s="24"/>
      <c r="E359" s="24"/>
    </row>
    <row r="360" spans="3:5" ht="12">
      <c r="C360" s="24"/>
      <c r="D360" s="24"/>
      <c r="E360" s="24"/>
    </row>
    <row r="361" spans="3:5" ht="12">
      <c r="C361" s="24"/>
      <c r="D361" s="24"/>
      <c r="E361" s="24"/>
    </row>
    <row r="362" spans="3:5" ht="12">
      <c r="C362" s="24"/>
      <c r="D362" s="24"/>
      <c r="E362" s="24"/>
    </row>
    <row r="363" spans="3:5" ht="12">
      <c r="C363" s="24"/>
      <c r="D363" s="24"/>
      <c r="E363" s="24"/>
    </row>
    <row r="364" spans="3:5" ht="12">
      <c r="C364" s="24"/>
      <c r="D364" s="24"/>
      <c r="E364" s="24"/>
    </row>
    <row r="365" spans="3:5" ht="12">
      <c r="C365" s="24"/>
      <c r="D365" s="24"/>
      <c r="E365" s="24"/>
    </row>
    <row r="366" spans="3:5" ht="12">
      <c r="C366" s="24"/>
      <c r="D366" s="24"/>
      <c r="E366" s="24"/>
    </row>
    <row r="367" spans="3:5" ht="12">
      <c r="C367" s="24"/>
      <c r="D367" s="24"/>
      <c r="E367" s="24"/>
    </row>
    <row r="368" spans="3:5" ht="12">
      <c r="C368" s="24"/>
      <c r="D368" s="24"/>
      <c r="E368" s="24"/>
    </row>
    <row r="369" spans="3:5" ht="12">
      <c r="C369" s="24"/>
      <c r="D369" s="24"/>
      <c r="E369" s="24"/>
    </row>
    <row r="370" spans="3:5" ht="12">
      <c r="C370" s="24"/>
      <c r="D370" s="24"/>
      <c r="E370" s="24"/>
    </row>
    <row r="371" spans="3:5" ht="12">
      <c r="C371" s="24"/>
      <c r="D371" s="24"/>
      <c r="E371" s="24"/>
    </row>
    <row r="372" spans="3:5" ht="12">
      <c r="C372" s="24"/>
      <c r="D372" s="24"/>
      <c r="E372" s="24"/>
    </row>
    <row r="373" spans="3:5" ht="12">
      <c r="C373" s="24"/>
      <c r="D373" s="24"/>
      <c r="E373" s="24"/>
    </row>
    <row r="374" spans="3:5" ht="12">
      <c r="C374" s="24"/>
      <c r="D374" s="24"/>
      <c r="E374" s="24"/>
    </row>
    <row r="375" spans="3:5" ht="12">
      <c r="C375" s="24"/>
      <c r="D375" s="24"/>
      <c r="E375" s="24"/>
    </row>
    <row r="376" spans="3:5" ht="12">
      <c r="C376" s="24"/>
      <c r="D376" s="24"/>
      <c r="E376" s="24"/>
    </row>
    <row r="377" spans="3:5" ht="12">
      <c r="C377" s="24"/>
      <c r="D377" s="24"/>
      <c r="E377" s="24"/>
    </row>
    <row r="378" spans="3:5" ht="12">
      <c r="C378" s="24"/>
      <c r="D378" s="24"/>
      <c r="E378" s="24"/>
    </row>
    <row r="379" spans="3:5" ht="12">
      <c r="C379" s="24"/>
      <c r="D379" s="24"/>
      <c r="E379" s="24"/>
    </row>
    <row r="380" spans="3:5" ht="12">
      <c r="C380" s="24"/>
      <c r="D380" s="24"/>
      <c r="E380" s="24"/>
    </row>
    <row r="381" spans="3:5" ht="12">
      <c r="C381" s="24"/>
      <c r="D381" s="24"/>
      <c r="E381" s="24"/>
    </row>
    <row r="382" spans="3:5" ht="12">
      <c r="C382" s="24"/>
      <c r="D382" s="24"/>
      <c r="E382" s="24"/>
    </row>
    <row r="383" spans="3:5" ht="12">
      <c r="C383" s="24"/>
      <c r="D383" s="24"/>
      <c r="E383" s="24"/>
    </row>
    <row r="384" spans="3:5" ht="12">
      <c r="C384" s="24"/>
      <c r="D384" s="24"/>
      <c r="E384" s="24"/>
    </row>
    <row r="385" spans="3:5" ht="12">
      <c r="C385" s="24"/>
      <c r="D385" s="24"/>
      <c r="E385" s="24"/>
    </row>
    <row r="386" spans="3:5" ht="12">
      <c r="C386" s="24"/>
      <c r="D386" s="24"/>
      <c r="E386" s="24"/>
    </row>
    <row r="387" spans="3:5" ht="12">
      <c r="C387" s="24"/>
      <c r="D387" s="24"/>
      <c r="E387" s="24"/>
    </row>
    <row r="388" spans="3:5" ht="12">
      <c r="C388" s="24"/>
      <c r="D388" s="24"/>
      <c r="E388" s="24"/>
    </row>
    <row r="389" spans="3:5" ht="12">
      <c r="C389" s="24"/>
      <c r="D389" s="24"/>
      <c r="E389" s="24"/>
    </row>
    <row r="390" spans="3:5" ht="12">
      <c r="C390" s="24"/>
      <c r="D390" s="24"/>
      <c r="E390" s="24"/>
    </row>
    <row r="391" spans="3:5" ht="12">
      <c r="C391" s="24"/>
      <c r="D391" s="24"/>
      <c r="E391" s="24"/>
    </row>
    <row r="392" spans="3:5" ht="12">
      <c r="C392" s="24"/>
      <c r="D392" s="24"/>
      <c r="E392" s="24"/>
    </row>
    <row r="393" spans="3:5" ht="12">
      <c r="C393" s="24"/>
      <c r="D393" s="24"/>
      <c r="E393" s="24"/>
    </row>
    <row r="394" spans="3:5" ht="12">
      <c r="C394" s="24"/>
      <c r="D394" s="24"/>
      <c r="E394" s="24"/>
    </row>
    <row r="395" spans="3:5" ht="12">
      <c r="C395" s="24"/>
      <c r="D395" s="24"/>
      <c r="E395" s="24"/>
    </row>
    <row r="396" spans="3:5" ht="12">
      <c r="C396" s="24"/>
      <c r="D396" s="24"/>
      <c r="E396" s="24"/>
    </row>
    <row r="397" spans="3:5" ht="12">
      <c r="C397" s="24"/>
      <c r="D397" s="24"/>
      <c r="E397" s="24"/>
    </row>
    <row r="398" spans="3:5" ht="12">
      <c r="C398" s="24"/>
      <c r="D398" s="24"/>
      <c r="E398" s="24"/>
    </row>
    <row r="399" spans="3:5" ht="12">
      <c r="C399" s="24"/>
      <c r="D399" s="24"/>
      <c r="E399" s="24"/>
    </row>
    <row r="400" spans="3:5" ht="12">
      <c r="C400" s="24"/>
      <c r="D400" s="24"/>
      <c r="E400" s="24"/>
    </row>
    <row r="401" spans="3:5" ht="12">
      <c r="C401" s="24"/>
      <c r="D401" s="24"/>
      <c r="E401" s="24"/>
    </row>
    <row r="402" spans="3:5" ht="12">
      <c r="C402" s="24"/>
      <c r="D402" s="24"/>
      <c r="E402" s="24"/>
    </row>
    <row r="403" spans="3:5" ht="12">
      <c r="C403" s="24"/>
      <c r="D403" s="24"/>
      <c r="E403" s="24"/>
    </row>
    <row r="404" spans="3:5" ht="12">
      <c r="C404" s="24"/>
      <c r="D404" s="24"/>
      <c r="E404" s="24"/>
    </row>
    <row r="405" spans="3:5" ht="12">
      <c r="C405" s="24"/>
      <c r="D405" s="24"/>
      <c r="E405" s="24"/>
    </row>
    <row r="406" spans="3:5" ht="12">
      <c r="C406" s="24"/>
      <c r="D406" s="24"/>
      <c r="E406" s="24"/>
    </row>
    <row r="407" spans="3:5" ht="12">
      <c r="C407" s="24"/>
      <c r="D407" s="24"/>
      <c r="E407" s="24"/>
    </row>
    <row r="408" spans="3:5" ht="12">
      <c r="C408" s="24"/>
      <c r="D408" s="24"/>
      <c r="E408" s="24"/>
    </row>
    <row r="409" spans="3:5" ht="12">
      <c r="C409" s="24"/>
      <c r="D409" s="24"/>
      <c r="E409" s="24"/>
    </row>
    <row r="410" spans="3:5" ht="12">
      <c r="C410" s="24"/>
      <c r="D410" s="24"/>
      <c r="E410" s="24"/>
    </row>
    <row r="411" spans="3:5" ht="12">
      <c r="C411" s="24"/>
      <c r="D411" s="24"/>
      <c r="E411" s="24"/>
    </row>
    <row r="412" spans="3:5" ht="12">
      <c r="C412" s="24"/>
      <c r="D412" s="24"/>
      <c r="E412" s="24"/>
    </row>
    <row r="413" spans="3:5" ht="12">
      <c r="C413" s="24"/>
      <c r="D413" s="24"/>
      <c r="E413" s="24"/>
    </row>
    <row r="414" spans="3:5" ht="12">
      <c r="C414" s="24"/>
      <c r="D414" s="24"/>
      <c r="E414" s="24"/>
    </row>
    <row r="415" spans="3:5" ht="12">
      <c r="C415" s="24"/>
      <c r="D415" s="24"/>
      <c r="E415" s="24"/>
    </row>
    <row r="416" spans="3:5" ht="12">
      <c r="C416" s="24"/>
      <c r="D416" s="24"/>
      <c r="E416" s="24"/>
    </row>
    <row r="417" spans="3:5" ht="12">
      <c r="C417" s="24"/>
      <c r="D417" s="24"/>
      <c r="E417" s="24"/>
    </row>
    <row r="418" spans="3:5" ht="12">
      <c r="C418" s="24"/>
      <c r="D418" s="24"/>
      <c r="E418" s="24"/>
    </row>
    <row r="419" spans="3:5" ht="12">
      <c r="C419" s="24"/>
      <c r="D419" s="24"/>
      <c r="E419" s="24"/>
    </row>
    <row r="420" spans="3:5" ht="12">
      <c r="C420" s="24"/>
      <c r="D420" s="24"/>
      <c r="E420" s="24"/>
    </row>
    <row r="421" spans="3:5" ht="12">
      <c r="C421" s="24"/>
      <c r="D421" s="24"/>
      <c r="E421" s="24"/>
    </row>
    <row r="422" spans="3:5" ht="12">
      <c r="C422" s="24"/>
      <c r="D422" s="24"/>
      <c r="E422" s="24"/>
    </row>
    <row r="423" spans="3:5" ht="12">
      <c r="C423" s="24"/>
      <c r="D423" s="24"/>
      <c r="E423" s="24"/>
    </row>
    <row r="424" spans="3:5" ht="12">
      <c r="C424" s="24"/>
      <c r="D424" s="24"/>
      <c r="E424" s="24"/>
    </row>
    <row r="425" spans="3:5" ht="12">
      <c r="C425" s="24"/>
      <c r="D425" s="24"/>
      <c r="E425" s="24"/>
    </row>
    <row r="426" spans="3:5" ht="12">
      <c r="C426" s="24"/>
      <c r="D426" s="24"/>
      <c r="E426" s="24"/>
    </row>
    <row r="427" spans="3:5" ht="12">
      <c r="C427" s="24"/>
      <c r="D427" s="24"/>
      <c r="E427" s="24"/>
    </row>
    <row r="428" spans="3:5" ht="12">
      <c r="C428" s="24"/>
      <c r="D428" s="24"/>
      <c r="E428" s="24"/>
    </row>
    <row r="429" spans="3:5" ht="12">
      <c r="C429" s="24"/>
      <c r="D429" s="24"/>
      <c r="E429" s="24"/>
    </row>
    <row r="430" spans="3:5" ht="12">
      <c r="C430" s="24"/>
      <c r="D430" s="24"/>
      <c r="E430" s="24"/>
    </row>
    <row r="431" spans="3:5" ht="12">
      <c r="C431" s="24"/>
      <c r="D431" s="24"/>
      <c r="E431" s="24"/>
    </row>
    <row r="432" spans="3:5" ht="12">
      <c r="C432" s="24"/>
      <c r="D432" s="24"/>
      <c r="E432" s="24"/>
    </row>
    <row r="433" spans="3:5" ht="12">
      <c r="C433" s="24"/>
      <c r="D433" s="24"/>
      <c r="E433" s="24"/>
    </row>
    <row r="434" spans="3:5" ht="12">
      <c r="C434" s="24"/>
      <c r="D434" s="24"/>
      <c r="E434" s="24"/>
    </row>
    <row r="435" spans="3:5" ht="12">
      <c r="C435" s="24"/>
      <c r="D435" s="24"/>
      <c r="E435" s="24"/>
    </row>
    <row r="436" spans="3:5" ht="12">
      <c r="C436" s="24"/>
      <c r="D436" s="24"/>
      <c r="E436" s="24"/>
    </row>
    <row r="437" spans="3:5" ht="12">
      <c r="C437" s="24"/>
      <c r="D437" s="24"/>
      <c r="E437" s="24"/>
    </row>
    <row r="438" spans="3:5" ht="12">
      <c r="C438" s="24"/>
      <c r="D438" s="24"/>
      <c r="E438" s="24"/>
    </row>
    <row r="439" spans="3:5" ht="12">
      <c r="C439" s="24"/>
      <c r="D439" s="24"/>
      <c r="E439" s="24"/>
    </row>
    <row r="440" spans="3:5" ht="12">
      <c r="C440" s="24"/>
      <c r="D440" s="24"/>
      <c r="E440" s="24"/>
    </row>
    <row r="441" spans="3:5" ht="12">
      <c r="C441" s="24"/>
      <c r="D441" s="24"/>
      <c r="E441" s="24"/>
    </row>
    <row r="442" spans="3:5" ht="12">
      <c r="C442" s="24"/>
      <c r="D442" s="24"/>
      <c r="E442" s="24"/>
    </row>
    <row r="443" spans="3:5" ht="12">
      <c r="C443" s="24"/>
      <c r="D443" s="24"/>
      <c r="E443" s="24"/>
    </row>
    <row r="444" spans="3:5" ht="12">
      <c r="C444" s="24"/>
      <c r="D444" s="24"/>
      <c r="E444" s="24"/>
    </row>
    <row r="445" spans="3:5" ht="12">
      <c r="C445" s="24"/>
      <c r="D445" s="24"/>
      <c r="E445" s="24"/>
    </row>
    <row r="446" spans="3:5" ht="12">
      <c r="C446" s="24"/>
      <c r="D446" s="24"/>
      <c r="E446" s="24"/>
    </row>
    <row r="447" spans="3:5" ht="12">
      <c r="C447" s="24"/>
      <c r="D447" s="24"/>
      <c r="E447" s="24"/>
    </row>
    <row r="448" spans="3:5" ht="12">
      <c r="C448" s="24"/>
      <c r="D448" s="24"/>
      <c r="E448" s="24"/>
    </row>
    <row r="449" spans="3:5" ht="12">
      <c r="C449" s="24"/>
      <c r="D449" s="24"/>
      <c r="E449" s="24"/>
    </row>
  </sheetData>
  <sheetProtection/>
  <mergeCells count="20">
    <mergeCell ref="X1:Y1"/>
    <mergeCell ref="P1:Q1"/>
    <mergeCell ref="R1:S1"/>
    <mergeCell ref="T1:U1"/>
    <mergeCell ref="V1:W1"/>
    <mergeCell ref="AJ1:AK1"/>
    <mergeCell ref="AL1:AM1"/>
    <mergeCell ref="Z1:AA1"/>
    <mergeCell ref="AB1:AC1"/>
    <mergeCell ref="AD1:AE1"/>
    <mergeCell ref="AF1:AG1"/>
    <mergeCell ref="AH1:AI1"/>
    <mergeCell ref="A66:B66"/>
    <mergeCell ref="H1:I1"/>
    <mergeCell ref="N1:O1"/>
    <mergeCell ref="C1:E1"/>
    <mergeCell ref="F1:G1"/>
    <mergeCell ref="J1:K1"/>
    <mergeCell ref="L1:M1"/>
    <mergeCell ref="A1:B2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75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98"/>
  <sheetViews>
    <sheetView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3.421875" style="1" bestFit="1" customWidth="1"/>
    <col min="3" max="19" width="5.7109375" style="4" customWidth="1"/>
    <col min="20" max="53" width="11.421875" style="57" customWidth="1"/>
  </cols>
  <sheetData>
    <row r="1" spans="1:19" ht="12.75">
      <c r="A1" s="86" t="s">
        <v>144</v>
      </c>
      <c r="B1" s="116" t="s">
        <v>128</v>
      </c>
      <c r="C1" s="117" t="s">
        <v>0</v>
      </c>
      <c r="D1" s="118"/>
      <c r="E1" s="119"/>
      <c r="F1" s="109" t="s">
        <v>1</v>
      </c>
      <c r="G1" s="115"/>
      <c r="H1" s="109" t="s">
        <v>2</v>
      </c>
      <c r="I1" s="115"/>
      <c r="J1" s="109" t="s">
        <v>3</v>
      </c>
      <c r="K1" s="115"/>
      <c r="L1" s="109" t="s">
        <v>4</v>
      </c>
      <c r="M1" s="115"/>
      <c r="N1" s="109" t="s">
        <v>5</v>
      </c>
      <c r="O1" s="115"/>
      <c r="P1" s="109" t="s">
        <v>6</v>
      </c>
      <c r="Q1" s="115"/>
      <c r="R1" s="109" t="s">
        <v>7</v>
      </c>
      <c r="S1" s="115"/>
    </row>
    <row r="2" spans="1:19" ht="12.75">
      <c r="A2" s="88"/>
      <c r="B2" s="89"/>
      <c r="C2" s="84" t="s">
        <v>8</v>
      </c>
      <c r="D2" s="85" t="s">
        <v>9</v>
      </c>
      <c r="E2" s="17" t="s">
        <v>10</v>
      </c>
      <c r="F2" s="48" t="s">
        <v>8</v>
      </c>
      <c r="G2" s="49" t="s">
        <v>9</v>
      </c>
      <c r="H2" s="48" t="s">
        <v>8</v>
      </c>
      <c r="I2" s="49" t="s">
        <v>9</v>
      </c>
      <c r="J2" s="48" t="s">
        <v>8</v>
      </c>
      <c r="K2" s="49" t="s">
        <v>9</v>
      </c>
      <c r="L2" s="48" t="s">
        <v>8</v>
      </c>
      <c r="M2" s="49" t="s">
        <v>9</v>
      </c>
      <c r="N2" s="48" t="s">
        <v>8</v>
      </c>
      <c r="O2" s="49" t="s">
        <v>9</v>
      </c>
      <c r="P2" s="48" t="s">
        <v>8</v>
      </c>
      <c r="Q2" s="49" t="s">
        <v>9</v>
      </c>
      <c r="R2" s="48" t="s">
        <v>8</v>
      </c>
      <c r="S2" s="49" t="s">
        <v>9</v>
      </c>
    </row>
    <row r="3" spans="1:19" ht="15.75" customHeight="1">
      <c r="A3" s="56" t="s">
        <v>11</v>
      </c>
      <c r="B3" s="3" t="s">
        <v>12</v>
      </c>
      <c r="C3" s="82">
        <f>F3+H3+J3+L3+N3+P3+R3</f>
        <v>8</v>
      </c>
      <c r="D3" s="83">
        <f>G3+I3+K3+M3+O3+Q3+S3</f>
        <v>0</v>
      </c>
      <c r="E3" s="18">
        <f>C3+D3</f>
        <v>8</v>
      </c>
      <c r="F3" s="46">
        <v>0</v>
      </c>
      <c r="G3" s="47">
        <v>0</v>
      </c>
      <c r="H3" s="46">
        <v>0</v>
      </c>
      <c r="I3" s="47">
        <v>0</v>
      </c>
      <c r="J3" s="46">
        <v>0</v>
      </c>
      <c r="K3" s="47">
        <v>0</v>
      </c>
      <c r="L3" s="46">
        <v>0</v>
      </c>
      <c r="M3" s="47">
        <v>0</v>
      </c>
      <c r="N3" s="46">
        <v>0</v>
      </c>
      <c r="O3" s="47">
        <v>0</v>
      </c>
      <c r="P3" s="46">
        <v>3</v>
      </c>
      <c r="Q3" s="47">
        <v>0</v>
      </c>
      <c r="R3" s="46">
        <v>5</v>
      </c>
      <c r="S3" s="47">
        <v>0</v>
      </c>
    </row>
    <row r="4" spans="1:19" ht="15.75" customHeight="1">
      <c r="A4" s="51" t="s">
        <v>15</v>
      </c>
      <c r="B4" s="52" t="s">
        <v>16</v>
      </c>
      <c r="C4" s="82">
        <f>F4+H4+J4+L4+N4+P4+R4</f>
        <v>5</v>
      </c>
      <c r="D4" s="83">
        <f>G4+I4+K4+M4+O4+Q4+S4</f>
        <v>0</v>
      </c>
      <c r="E4" s="18">
        <f>C4+D4</f>
        <v>5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0</v>
      </c>
      <c r="O4" s="47">
        <v>0</v>
      </c>
      <c r="P4" s="46">
        <v>0</v>
      </c>
      <c r="Q4" s="47">
        <v>0</v>
      </c>
      <c r="R4" s="46">
        <v>5</v>
      </c>
      <c r="S4" s="47">
        <v>0</v>
      </c>
    </row>
    <row r="5" spans="1:19" ht="15.75" customHeight="1">
      <c r="A5" s="51" t="s">
        <v>17</v>
      </c>
      <c r="B5" s="52" t="s">
        <v>18</v>
      </c>
      <c r="C5" s="82">
        <f aca="true" t="shared" si="0" ref="C5:C19">F5+H5+J5+L5+N5+P5+R5</f>
        <v>5</v>
      </c>
      <c r="D5" s="83">
        <f aca="true" t="shared" si="1" ref="D5:D19">G5+I5+K5+M5+O5+Q5+S5</f>
        <v>0</v>
      </c>
      <c r="E5" s="18">
        <f aca="true" t="shared" si="2" ref="E5:E19">C5+D5</f>
        <v>5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5</v>
      </c>
      <c r="S5" s="47">
        <v>0</v>
      </c>
    </row>
    <row r="6" spans="1:19" ht="15.75" customHeight="1">
      <c r="A6" s="51" t="s">
        <v>21</v>
      </c>
      <c r="B6" s="52" t="s">
        <v>22</v>
      </c>
      <c r="C6" s="82">
        <f t="shared" si="0"/>
        <v>19</v>
      </c>
      <c r="D6" s="83">
        <f t="shared" si="1"/>
        <v>0</v>
      </c>
      <c r="E6" s="18">
        <f t="shared" si="2"/>
        <v>19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11</v>
      </c>
      <c r="Q6" s="47">
        <v>0</v>
      </c>
      <c r="R6" s="46">
        <v>8</v>
      </c>
      <c r="S6" s="47">
        <v>0</v>
      </c>
    </row>
    <row r="7" spans="1:19" ht="15.75" customHeight="1">
      <c r="A7" s="51" t="s">
        <v>25</v>
      </c>
      <c r="B7" s="52" t="s">
        <v>26</v>
      </c>
      <c r="C7" s="82">
        <f t="shared" si="0"/>
        <v>3</v>
      </c>
      <c r="D7" s="83">
        <f t="shared" si="1"/>
        <v>0</v>
      </c>
      <c r="E7" s="18">
        <f t="shared" si="2"/>
        <v>3</v>
      </c>
      <c r="F7" s="46">
        <v>0</v>
      </c>
      <c r="G7" s="47">
        <v>0</v>
      </c>
      <c r="H7" s="46">
        <v>0</v>
      </c>
      <c r="I7" s="47">
        <v>0</v>
      </c>
      <c r="J7" s="46">
        <v>0</v>
      </c>
      <c r="K7" s="47">
        <v>0</v>
      </c>
      <c r="L7" s="46">
        <v>0</v>
      </c>
      <c r="M7" s="47">
        <v>0</v>
      </c>
      <c r="N7" s="46">
        <v>0</v>
      </c>
      <c r="O7" s="47">
        <v>0</v>
      </c>
      <c r="P7" s="46">
        <v>1</v>
      </c>
      <c r="Q7" s="47">
        <v>0</v>
      </c>
      <c r="R7" s="46">
        <v>2</v>
      </c>
      <c r="S7" s="47">
        <v>0</v>
      </c>
    </row>
    <row r="8" spans="1:19" ht="15.75" customHeight="1">
      <c r="A8" s="51" t="s">
        <v>29</v>
      </c>
      <c r="B8" s="52" t="s">
        <v>114</v>
      </c>
      <c r="C8" s="82">
        <f t="shared" si="0"/>
        <v>6</v>
      </c>
      <c r="D8" s="83">
        <f t="shared" si="1"/>
        <v>4</v>
      </c>
      <c r="E8" s="18">
        <f t="shared" si="2"/>
        <v>10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2</v>
      </c>
      <c r="Q8" s="47">
        <v>2</v>
      </c>
      <c r="R8" s="46">
        <v>4</v>
      </c>
      <c r="S8" s="47">
        <v>2</v>
      </c>
    </row>
    <row r="9" spans="1:19" ht="15.75" customHeight="1">
      <c r="A9" s="51" t="s">
        <v>32</v>
      </c>
      <c r="B9" s="52" t="s">
        <v>33</v>
      </c>
      <c r="C9" s="82">
        <f t="shared" si="0"/>
        <v>6</v>
      </c>
      <c r="D9" s="83">
        <f t="shared" si="1"/>
        <v>0</v>
      </c>
      <c r="E9" s="18">
        <f t="shared" si="2"/>
        <v>6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1</v>
      </c>
      <c r="Q9" s="47">
        <v>0</v>
      </c>
      <c r="R9" s="46">
        <v>5</v>
      </c>
      <c r="S9" s="47">
        <v>0</v>
      </c>
    </row>
    <row r="10" spans="1:19" ht="15.75" customHeight="1">
      <c r="A10" s="51" t="s">
        <v>34</v>
      </c>
      <c r="B10" s="52" t="s">
        <v>35</v>
      </c>
      <c r="C10" s="82">
        <f t="shared" si="0"/>
        <v>8</v>
      </c>
      <c r="D10" s="83">
        <f t="shared" si="1"/>
        <v>0</v>
      </c>
      <c r="E10" s="18">
        <f t="shared" si="2"/>
        <v>8</v>
      </c>
      <c r="F10" s="46">
        <v>0</v>
      </c>
      <c r="G10" s="47">
        <v>0</v>
      </c>
      <c r="H10" s="46">
        <v>0</v>
      </c>
      <c r="I10" s="47">
        <v>0</v>
      </c>
      <c r="J10" s="46">
        <v>0</v>
      </c>
      <c r="K10" s="47">
        <v>0</v>
      </c>
      <c r="L10" s="46">
        <v>0</v>
      </c>
      <c r="M10" s="47">
        <v>0</v>
      </c>
      <c r="N10" s="46">
        <v>0</v>
      </c>
      <c r="O10" s="47">
        <v>0</v>
      </c>
      <c r="P10" s="46">
        <v>3</v>
      </c>
      <c r="Q10" s="47">
        <v>0</v>
      </c>
      <c r="R10" s="46">
        <v>5</v>
      </c>
      <c r="S10" s="47">
        <v>0</v>
      </c>
    </row>
    <row r="11" spans="1:19" ht="15.75" customHeight="1">
      <c r="A11" s="51" t="s">
        <v>39</v>
      </c>
      <c r="B11" s="52" t="s">
        <v>118</v>
      </c>
      <c r="C11" s="82">
        <f t="shared" si="0"/>
        <v>11</v>
      </c>
      <c r="D11" s="83">
        <f t="shared" si="1"/>
        <v>0</v>
      </c>
      <c r="E11" s="18">
        <f t="shared" si="2"/>
        <v>11</v>
      </c>
      <c r="F11" s="46">
        <v>0</v>
      </c>
      <c r="G11" s="47">
        <v>0</v>
      </c>
      <c r="H11" s="46">
        <v>0</v>
      </c>
      <c r="I11" s="47">
        <v>0</v>
      </c>
      <c r="J11" s="46">
        <v>0</v>
      </c>
      <c r="K11" s="47">
        <v>0</v>
      </c>
      <c r="L11" s="46">
        <v>0</v>
      </c>
      <c r="M11" s="47">
        <v>0</v>
      </c>
      <c r="N11" s="46">
        <v>0</v>
      </c>
      <c r="O11" s="47">
        <v>0</v>
      </c>
      <c r="P11" s="46">
        <v>5</v>
      </c>
      <c r="Q11" s="47">
        <v>0</v>
      </c>
      <c r="R11" s="46">
        <v>6</v>
      </c>
      <c r="S11" s="47">
        <v>0</v>
      </c>
    </row>
    <row r="12" spans="1:19" ht="15.75" customHeight="1">
      <c r="A12" s="51" t="s">
        <v>45</v>
      </c>
      <c r="B12" s="52" t="s">
        <v>46</v>
      </c>
      <c r="C12" s="82">
        <f t="shared" si="0"/>
        <v>8</v>
      </c>
      <c r="D12" s="83">
        <f t="shared" si="1"/>
        <v>1</v>
      </c>
      <c r="E12" s="18">
        <f t="shared" si="2"/>
        <v>9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2</v>
      </c>
      <c r="Q12" s="47">
        <v>1</v>
      </c>
      <c r="R12" s="46">
        <v>6</v>
      </c>
      <c r="S12" s="47">
        <v>0</v>
      </c>
    </row>
    <row r="13" spans="1:19" ht="15.75" customHeight="1">
      <c r="A13" s="51" t="s">
        <v>67</v>
      </c>
      <c r="B13" s="52" t="s">
        <v>134</v>
      </c>
      <c r="C13" s="82">
        <f t="shared" si="0"/>
        <v>7</v>
      </c>
      <c r="D13" s="83">
        <f t="shared" si="1"/>
        <v>1</v>
      </c>
      <c r="E13" s="18">
        <f t="shared" si="2"/>
        <v>8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1</v>
      </c>
      <c r="M13" s="47">
        <v>0</v>
      </c>
      <c r="N13" s="46">
        <v>0</v>
      </c>
      <c r="O13" s="47">
        <v>1</v>
      </c>
      <c r="P13" s="46">
        <v>1</v>
      </c>
      <c r="Q13" s="47">
        <v>0</v>
      </c>
      <c r="R13" s="46">
        <v>5</v>
      </c>
      <c r="S13" s="47">
        <v>0</v>
      </c>
    </row>
    <row r="14" spans="1:19" ht="15.75" customHeight="1">
      <c r="A14" s="51" t="s">
        <v>76</v>
      </c>
      <c r="B14" s="52" t="s">
        <v>77</v>
      </c>
      <c r="C14" s="82">
        <f t="shared" si="0"/>
        <v>5</v>
      </c>
      <c r="D14" s="83">
        <f t="shared" si="1"/>
        <v>0</v>
      </c>
      <c r="E14" s="18">
        <f t="shared" si="2"/>
        <v>5</v>
      </c>
      <c r="F14" s="46">
        <v>0</v>
      </c>
      <c r="G14" s="47">
        <v>0</v>
      </c>
      <c r="H14" s="46">
        <v>0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4</v>
      </c>
      <c r="Q14" s="47">
        <v>0</v>
      </c>
      <c r="R14" s="46">
        <v>1</v>
      </c>
      <c r="S14" s="47">
        <v>0</v>
      </c>
    </row>
    <row r="15" spans="1:19" ht="15.75" customHeight="1">
      <c r="A15" s="51" t="s">
        <v>87</v>
      </c>
      <c r="B15" s="52" t="s">
        <v>88</v>
      </c>
      <c r="C15" s="82">
        <f t="shared" si="0"/>
        <v>9</v>
      </c>
      <c r="D15" s="83">
        <f t="shared" si="1"/>
        <v>1</v>
      </c>
      <c r="E15" s="18">
        <f t="shared" si="2"/>
        <v>10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6</v>
      </c>
      <c r="Q15" s="47">
        <v>1</v>
      </c>
      <c r="R15" s="46">
        <v>3</v>
      </c>
      <c r="S15" s="47">
        <v>0</v>
      </c>
    </row>
    <row r="16" spans="1:19" ht="15.75" customHeight="1">
      <c r="A16" s="51" t="s">
        <v>95</v>
      </c>
      <c r="B16" s="52" t="s">
        <v>123</v>
      </c>
      <c r="C16" s="82">
        <f t="shared" si="0"/>
        <v>7</v>
      </c>
      <c r="D16" s="83">
        <f t="shared" si="1"/>
        <v>1</v>
      </c>
      <c r="E16" s="18">
        <f t="shared" si="2"/>
        <v>8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  <c r="L16" s="46">
        <v>0</v>
      </c>
      <c r="M16" s="47">
        <v>0</v>
      </c>
      <c r="N16" s="46">
        <v>0</v>
      </c>
      <c r="O16" s="47">
        <v>0</v>
      </c>
      <c r="P16" s="46">
        <v>5</v>
      </c>
      <c r="Q16" s="47">
        <v>1</v>
      </c>
      <c r="R16" s="46">
        <v>2</v>
      </c>
      <c r="S16" s="47">
        <v>0</v>
      </c>
    </row>
    <row r="17" spans="1:19" ht="15.75" customHeight="1">
      <c r="A17" s="51" t="s">
        <v>100</v>
      </c>
      <c r="B17" s="52" t="s">
        <v>124</v>
      </c>
      <c r="C17" s="82">
        <f t="shared" si="0"/>
        <v>10</v>
      </c>
      <c r="D17" s="83">
        <f t="shared" si="1"/>
        <v>0</v>
      </c>
      <c r="E17" s="18">
        <f t="shared" si="2"/>
        <v>10</v>
      </c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0</v>
      </c>
      <c r="N17" s="46">
        <v>0</v>
      </c>
      <c r="O17" s="47">
        <v>0</v>
      </c>
      <c r="P17" s="46">
        <v>2</v>
      </c>
      <c r="Q17" s="47">
        <v>0</v>
      </c>
      <c r="R17" s="46">
        <v>8</v>
      </c>
      <c r="S17" s="47">
        <v>0</v>
      </c>
    </row>
    <row r="18" spans="1:19" ht="15.75" customHeight="1">
      <c r="A18" s="51" t="s">
        <v>105</v>
      </c>
      <c r="B18" s="52" t="s">
        <v>106</v>
      </c>
      <c r="C18" s="82">
        <f>F18+H18+J18+L18+N18+P18+R18</f>
        <v>3</v>
      </c>
      <c r="D18" s="83">
        <f>G18+I18+K18+M18+O18+Q18+S18</f>
        <v>1</v>
      </c>
      <c r="E18" s="18">
        <f>C18+D18</f>
        <v>4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1</v>
      </c>
      <c r="Q18" s="47">
        <v>1</v>
      </c>
      <c r="R18" s="46">
        <v>2</v>
      </c>
      <c r="S18" s="47">
        <v>0</v>
      </c>
    </row>
    <row r="19" spans="1:19" ht="15.75" customHeight="1">
      <c r="A19" s="56" t="s">
        <v>149</v>
      </c>
      <c r="B19" s="52" t="s">
        <v>150</v>
      </c>
      <c r="C19" s="84">
        <f t="shared" si="0"/>
        <v>4</v>
      </c>
      <c r="D19" s="85">
        <f t="shared" si="1"/>
        <v>1</v>
      </c>
      <c r="E19" s="18">
        <f t="shared" si="2"/>
        <v>5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0</v>
      </c>
      <c r="Q19" s="47">
        <v>0</v>
      </c>
      <c r="R19" s="46">
        <v>4</v>
      </c>
      <c r="S19" s="47">
        <v>1</v>
      </c>
    </row>
    <row r="20" spans="1:19" ht="12.75">
      <c r="A20" s="113" t="s">
        <v>107</v>
      </c>
      <c r="B20" s="114"/>
      <c r="C20" s="19">
        <f>SUM(C3:C19)</f>
        <v>124</v>
      </c>
      <c r="D20" s="20">
        <f>SUM(D3:D19)</f>
        <v>10</v>
      </c>
      <c r="E20" s="20">
        <f>SUM(E3:E19)</f>
        <v>134</v>
      </c>
      <c r="F20" s="22">
        <f>SUM(F3:F19)</f>
        <v>0</v>
      </c>
      <c r="G20" s="23">
        <f>SUM(G3:G19)</f>
        <v>0</v>
      </c>
      <c r="H20" s="22">
        <f aca="true" t="shared" si="3" ref="H20:S20">SUM(H3:H19)</f>
        <v>0</v>
      </c>
      <c r="I20" s="23">
        <f t="shared" si="3"/>
        <v>0</v>
      </c>
      <c r="J20" s="22">
        <f t="shared" si="3"/>
        <v>0</v>
      </c>
      <c r="K20" s="23">
        <f t="shared" si="3"/>
        <v>0</v>
      </c>
      <c r="L20" s="22">
        <f t="shared" si="3"/>
        <v>1</v>
      </c>
      <c r="M20" s="23">
        <f t="shared" si="3"/>
        <v>0</v>
      </c>
      <c r="N20" s="22">
        <f t="shared" si="3"/>
        <v>0</v>
      </c>
      <c r="O20" s="23">
        <f t="shared" si="3"/>
        <v>1</v>
      </c>
      <c r="P20" s="22">
        <f t="shared" si="3"/>
        <v>47</v>
      </c>
      <c r="Q20" s="23">
        <f t="shared" si="3"/>
        <v>6</v>
      </c>
      <c r="R20" s="22">
        <f t="shared" si="3"/>
        <v>76</v>
      </c>
      <c r="S20" s="23">
        <f t="shared" si="3"/>
        <v>3</v>
      </c>
    </row>
    <row r="21" spans="1:19" ht="12.75">
      <c r="A21" s="37"/>
      <c r="B21" s="3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37"/>
      <c r="B22" s="3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2.75">
      <c r="A23" s="37"/>
      <c r="B23" s="3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37"/>
      <c r="B24" s="3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>
      <c r="A25" s="37"/>
      <c r="B25" s="3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2.75">
      <c r="A26" s="37"/>
      <c r="B26" s="3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2.75">
      <c r="A27" s="37"/>
      <c r="B27" s="3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37"/>
      <c r="B28" s="3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37"/>
      <c r="B29" s="3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37"/>
      <c r="B30" s="3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37"/>
      <c r="B31" s="3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12.75">
      <c r="A32" s="37"/>
      <c r="B32" s="3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2.75">
      <c r="A33" s="37"/>
      <c r="B33" s="3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2.75">
      <c r="A34" s="37"/>
      <c r="B34" s="3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2.75">
      <c r="A35" s="37"/>
      <c r="B35" s="3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2.75">
      <c r="A36" s="37"/>
      <c r="B36" s="3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2.75">
      <c r="A37" s="37"/>
      <c r="B37" s="3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75">
      <c r="A38" s="37"/>
      <c r="B38" s="3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75">
      <c r="A39" s="37"/>
      <c r="B39" s="3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75">
      <c r="A40" s="37"/>
      <c r="B40" s="3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2.75">
      <c r="A41" s="37"/>
      <c r="B41" s="3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2.75">
      <c r="A42" s="37"/>
      <c r="B42" s="3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2.75">
      <c r="A43" s="37"/>
      <c r="B43" s="3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2.75">
      <c r="A44" s="37"/>
      <c r="B44" s="3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2.75">
      <c r="A45" s="37"/>
      <c r="B45" s="3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2.75">
      <c r="A46" s="37"/>
      <c r="B46" s="3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2.75">
      <c r="A47" s="37"/>
      <c r="B47" s="3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2.75">
      <c r="A48" s="37"/>
      <c r="B48" s="3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37"/>
      <c r="B49" s="3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2.75">
      <c r="A50" s="37"/>
      <c r="B50" s="3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2.75">
      <c r="A51" s="37"/>
      <c r="B51" s="3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2.75">
      <c r="A52" s="37"/>
      <c r="B52" s="37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2.75">
      <c r="A53" s="37"/>
      <c r="B53" s="3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12.75">
      <c r="A54" s="37"/>
      <c r="B54" s="37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2.75">
      <c r="A55" s="37"/>
      <c r="B55" s="37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2.75">
      <c r="A56" s="37"/>
      <c r="B56" s="3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2.75">
      <c r="A57" s="37"/>
      <c r="B57" s="37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2.75">
      <c r="A58" s="37"/>
      <c r="B58" s="3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12.75">
      <c r="A59" s="37"/>
      <c r="B59" s="37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37"/>
      <c r="B60" s="37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2.75">
      <c r="A61" s="37"/>
      <c r="B61" s="37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2.75">
      <c r="A62" s="37"/>
      <c r="B62" s="37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2.75">
      <c r="A63" s="37"/>
      <c r="B63" s="37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ht="12.75">
      <c r="A64" s="37"/>
      <c r="B64" s="37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2.75">
      <c r="A65" s="37"/>
      <c r="B65" s="3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ht="12.75">
      <c r="A66" s="37"/>
      <c r="B66" s="3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2.75">
      <c r="A67" s="37"/>
      <c r="B67" s="37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ht="12.75">
      <c r="A68" s="37"/>
      <c r="B68" s="3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12.75">
      <c r="A69" s="37"/>
      <c r="B69" s="37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75">
      <c r="A70" s="37"/>
      <c r="B70" s="37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75">
      <c r="A71" s="37"/>
      <c r="B71" s="37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37"/>
      <c r="B72" s="37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75">
      <c r="A73" s="37"/>
      <c r="B73" s="37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75">
      <c r="A74" s="37"/>
      <c r="B74" s="37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75">
      <c r="A75" s="37"/>
      <c r="B75" s="37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75">
      <c r="A76" s="37"/>
      <c r="B76" s="37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75">
      <c r="A77" s="37"/>
      <c r="B77" s="3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2.75">
      <c r="A78" s="37"/>
      <c r="B78" s="37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ht="12.75">
      <c r="A79" s="37"/>
      <c r="B79" s="3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 ht="12.75">
      <c r="A80" s="37"/>
      <c r="B80" s="3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ht="12.75">
      <c r="A81" s="37"/>
      <c r="B81" s="3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12.75">
      <c r="A82" s="37"/>
      <c r="B82" s="37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12.75">
      <c r="A83" s="37"/>
      <c r="B83" s="37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2.75">
      <c r="A84" s="37"/>
      <c r="B84" s="37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12.75">
      <c r="A85" s="37"/>
      <c r="B85" s="3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2.75">
      <c r="A86" s="37"/>
      <c r="B86" s="37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2.75">
      <c r="A87" s="37"/>
      <c r="B87" s="3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2.75">
      <c r="A88" s="37"/>
      <c r="B88" s="37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75">
      <c r="A89" s="37"/>
      <c r="B89" s="3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2.75">
      <c r="A90" s="37"/>
      <c r="B90" s="37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2.75">
      <c r="A91" s="37"/>
      <c r="B91" s="3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2.75">
      <c r="A92" s="37"/>
      <c r="B92" s="3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2.75">
      <c r="A93" s="37"/>
      <c r="B93" s="37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2.75">
      <c r="A94" s="37"/>
      <c r="B94" s="3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2.75">
      <c r="A95" s="37"/>
      <c r="B95" s="3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2.75">
      <c r="A96" s="37"/>
      <c r="B96" s="3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2.75">
      <c r="A97" s="37"/>
      <c r="B97" s="37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2.75">
      <c r="A98" s="37"/>
      <c r="B98" s="37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.75">
      <c r="A99" s="37"/>
      <c r="B99" s="37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2.75">
      <c r="A100" s="37"/>
      <c r="B100" s="37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2.75">
      <c r="A101" s="37"/>
      <c r="B101" s="37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2.75">
      <c r="A102" s="37"/>
      <c r="B102" s="37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37"/>
      <c r="B103" s="37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12.75">
      <c r="A104" s="37"/>
      <c r="B104" s="37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2.75">
      <c r="A105" s="37"/>
      <c r="B105" s="37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2.75">
      <c r="A106" s="37"/>
      <c r="B106" s="37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12.75">
      <c r="A107" s="37"/>
      <c r="B107" s="37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2.75">
      <c r="A108" s="37"/>
      <c r="B108" s="37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2.75">
      <c r="A109" s="37"/>
      <c r="B109" s="3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2.75">
      <c r="A110" s="37"/>
      <c r="B110" s="37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2.75">
      <c r="A111" s="37"/>
      <c r="B111" s="3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2.75">
      <c r="A112" s="37"/>
      <c r="B112" s="37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12.75">
      <c r="A113" s="37"/>
      <c r="B113" s="37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12.75">
      <c r="A114" s="37"/>
      <c r="B114" s="37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12.75">
      <c r="A115" s="37"/>
      <c r="B115" s="3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12.75">
      <c r="A116" s="37"/>
      <c r="B116" s="3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12.75">
      <c r="A117" s="37"/>
      <c r="B117" s="3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12.75">
      <c r="A118" s="37"/>
      <c r="B118" s="3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12.75">
      <c r="A119" s="37"/>
      <c r="B119" s="3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2.75">
      <c r="A120" s="37"/>
      <c r="B120" s="3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2.75">
      <c r="A121" s="37"/>
      <c r="B121" s="3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2.75">
      <c r="A122" s="37"/>
      <c r="B122" s="3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2.75">
      <c r="A123" s="37"/>
      <c r="B123" s="3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2.75">
      <c r="A124" s="37"/>
      <c r="B124" s="3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2.75">
      <c r="A125" s="37"/>
      <c r="B125" s="3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2.75">
      <c r="A126" s="37"/>
      <c r="B126" s="3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2.75">
      <c r="A127" s="37"/>
      <c r="B127" s="3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2.75">
      <c r="A128" s="37"/>
      <c r="B128" s="3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37"/>
      <c r="B129" s="3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2.75">
      <c r="A130" s="37"/>
      <c r="B130" s="3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2.75">
      <c r="A131" s="37"/>
      <c r="B131" s="3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2.75">
      <c r="A132" s="37"/>
      <c r="B132" s="37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2.75">
      <c r="A133" s="37"/>
      <c r="B133" s="3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2.75">
      <c r="A134" s="37"/>
      <c r="B134" s="37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2.75">
      <c r="A135" s="37"/>
      <c r="B135" s="3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2.75">
      <c r="A136" s="37"/>
      <c r="B136" s="37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2.75">
      <c r="A137" s="37"/>
      <c r="B137" s="37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2.75">
      <c r="A138" s="37"/>
      <c r="B138" s="3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2.75">
      <c r="A139" s="37"/>
      <c r="B139" s="3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2.75">
      <c r="A140" s="37"/>
      <c r="B140" s="3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2.75">
      <c r="A141" s="37"/>
      <c r="B141" s="3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2.75">
      <c r="A142" s="37"/>
      <c r="B142" s="37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2.75">
      <c r="A143" s="37"/>
      <c r="B143" s="3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2.75">
      <c r="A144" s="37"/>
      <c r="B144" s="37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2.75">
      <c r="A145" s="37"/>
      <c r="B145" s="37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2.75">
      <c r="A146" s="37"/>
      <c r="B146" s="37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2.75">
      <c r="A147" s="37"/>
      <c r="B147" s="37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2.75">
      <c r="A148" s="37"/>
      <c r="B148" s="3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37"/>
      <c r="B149" s="37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2.75">
      <c r="A150" s="37"/>
      <c r="B150" s="37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2.75">
      <c r="A151" s="37"/>
      <c r="B151" s="37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2.75">
      <c r="A152" s="37"/>
      <c r="B152" s="37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2.75">
      <c r="A153" s="37"/>
      <c r="B153" s="37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2.75">
      <c r="A154" s="37"/>
      <c r="B154" s="37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2.75">
      <c r="A155" s="37"/>
      <c r="B155" s="3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2.75">
      <c r="A156" s="37"/>
      <c r="B156" s="37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37"/>
      <c r="B157" s="37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2.75">
      <c r="A158" s="37"/>
      <c r="B158" s="37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2.75">
      <c r="A159" s="37"/>
      <c r="B159" s="3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2.75">
      <c r="A160" s="37"/>
      <c r="B160" s="37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37"/>
      <c r="B161" s="37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37"/>
      <c r="B162" s="37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37"/>
      <c r="B163" s="37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37"/>
      <c r="B164" s="37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37"/>
      <c r="B165" s="37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37"/>
      <c r="B166" s="37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37"/>
      <c r="B167" s="37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37"/>
      <c r="B168" s="37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37"/>
      <c r="B169" s="37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37"/>
      <c r="B170" s="37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37"/>
      <c r="B171" s="37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2.75">
      <c r="A172" s="37"/>
      <c r="B172" s="37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37"/>
      <c r="B173" s="3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37"/>
      <c r="B174" s="37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37"/>
      <c r="B175" s="37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37"/>
      <c r="B176" s="37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37"/>
      <c r="B177" s="37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37"/>
      <c r="B178" s="37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37"/>
      <c r="B179" s="37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37"/>
      <c r="B180" s="37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37"/>
      <c r="B181" s="37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37"/>
      <c r="B182" s="37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37"/>
      <c r="B183" s="37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37"/>
      <c r="B184" s="37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2.75">
      <c r="A185" s="37"/>
      <c r="B185" s="37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37"/>
      <c r="B186" s="37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37"/>
      <c r="B187" s="37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37"/>
      <c r="B188" s="37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37"/>
      <c r="B189" s="37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37"/>
      <c r="B190" s="37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2.75">
      <c r="A191" s="37"/>
      <c r="B191" s="37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2.75">
      <c r="A192" s="37"/>
      <c r="B192" s="37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2.75">
      <c r="A193" s="37"/>
      <c r="B193" s="37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2.75">
      <c r="A194" s="37"/>
      <c r="B194" s="37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2.75">
      <c r="A195" s="37"/>
      <c r="B195" s="37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2.75">
      <c r="A196" s="37"/>
      <c r="B196" s="37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2.75">
      <c r="A197" s="37"/>
      <c r="B197" s="37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2.75">
      <c r="A198" s="37"/>
      <c r="B198" s="37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2.75">
      <c r="A199" s="37"/>
      <c r="B199" s="37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2.75">
      <c r="A200" s="37"/>
      <c r="B200" s="37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2.75">
      <c r="A201" s="37"/>
      <c r="B201" s="37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2.75">
      <c r="A202" s="37"/>
      <c r="B202" s="37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2.75">
      <c r="A203" s="37"/>
      <c r="B203" s="37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2.75">
      <c r="A204" s="37"/>
      <c r="B204" s="37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2.75">
      <c r="A205" s="37"/>
      <c r="B205" s="3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2.75">
      <c r="A206" s="37"/>
      <c r="B206" s="37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2.75">
      <c r="A207" s="37"/>
      <c r="B207" s="37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2.75">
      <c r="A208" s="37"/>
      <c r="B208" s="37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2.75">
      <c r="A209" s="37"/>
      <c r="B209" s="37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2.75">
      <c r="A210" s="37"/>
      <c r="B210" s="37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2.75">
      <c r="A211" s="37"/>
      <c r="B211" s="37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2.75">
      <c r="A212" s="37"/>
      <c r="B212" s="37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2.75">
      <c r="A213" s="37"/>
      <c r="B213" s="37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2.75">
      <c r="A214" s="37"/>
      <c r="B214" s="37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2.75">
      <c r="A215" s="37"/>
      <c r="B215" s="37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2.75">
      <c r="A216" s="37"/>
      <c r="B216" s="37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2.75">
      <c r="A217" s="37"/>
      <c r="B217" s="37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2.75">
      <c r="A218" s="37"/>
      <c r="B218" s="37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2.75">
      <c r="A219" s="37"/>
      <c r="B219" s="37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2.75">
      <c r="A220" s="37"/>
      <c r="B220" s="37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2.75">
      <c r="A221" s="37"/>
      <c r="B221" s="37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2.75">
      <c r="A222" s="37"/>
      <c r="B222" s="37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2.75">
      <c r="A223" s="37"/>
      <c r="B223" s="37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2.75">
      <c r="A224" s="37"/>
      <c r="B224" s="37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2.75">
      <c r="A225" s="37"/>
      <c r="B225" s="37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2.75">
      <c r="A226" s="37"/>
      <c r="B226" s="37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2.75">
      <c r="A227" s="37"/>
      <c r="B227" s="37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2.75">
      <c r="A228" s="37"/>
      <c r="B228" s="37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2.75">
      <c r="A229" s="37"/>
      <c r="B229" s="37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2.75">
      <c r="A230" s="37"/>
      <c r="B230" s="37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2.75">
      <c r="A231" s="37"/>
      <c r="B231" s="37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2.75">
      <c r="A232" s="37"/>
      <c r="B232" s="37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2.75">
      <c r="A233" s="37"/>
      <c r="B233" s="37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2.75">
      <c r="A234" s="37"/>
      <c r="B234" s="37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2.75">
      <c r="A235" s="37"/>
      <c r="B235" s="37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>
      <c r="A236" s="37"/>
      <c r="B236" s="37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2.75">
      <c r="A237" s="37"/>
      <c r="B237" s="37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2.75">
      <c r="A238" s="37"/>
      <c r="B238" s="37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2.75">
      <c r="A239" s="37"/>
      <c r="B239" s="37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2.75">
      <c r="A240" s="37"/>
      <c r="B240" s="37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2.75">
      <c r="A241" s="37"/>
      <c r="B241" s="37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2.75">
      <c r="A242" s="37"/>
      <c r="B242" s="37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2.75">
      <c r="A243" s="37"/>
      <c r="B243" s="37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2.75">
      <c r="A244" s="37"/>
      <c r="B244" s="37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2.75">
      <c r="A245" s="37"/>
      <c r="B245" s="37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2.75">
      <c r="A246" s="37"/>
      <c r="B246" s="37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2.75">
      <c r="A247" s="37"/>
      <c r="B247" s="37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2.75">
      <c r="A248" s="37"/>
      <c r="B248" s="37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2.75">
      <c r="A249" s="37"/>
      <c r="B249" s="37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2.75">
      <c r="A250" s="37"/>
      <c r="B250" s="37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2.75">
      <c r="A251" s="37"/>
      <c r="B251" s="37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2.75">
      <c r="A252" s="37"/>
      <c r="B252" s="37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2.75">
      <c r="A253" s="37"/>
      <c r="B253" s="37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2.75">
      <c r="A254" s="37"/>
      <c r="B254" s="37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2.75">
      <c r="A255" s="37"/>
      <c r="B255" s="37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2.75">
      <c r="A256" s="37"/>
      <c r="B256" s="37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2.75">
      <c r="A257" s="37"/>
      <c r="B257" s="37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2.75">
      <c r="A258" s="37"/>
      <c r="B258" s="37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2.75">
      <c r="A259" s="37"/>
      <c r="B259" s="37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2.75">
      <c r="A260" s="37"/>
      <c r="B260" s="37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2.75">
      <c r="A261" s="37"/>
      <c r="B261" s="37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2.75">
      <c r="A262" s="37"/>
      <c r="B262" s="37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2.75">
      <c r="A263" s="37"/>
      <c r="B263" s="37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2.75">
      <c r="A264" s="37"/>
      <c r="B264" s="37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2.75">
      <c r="A265" s="37"/>
      <c r="B265" s="37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2.75">
      <c r="A266" s="37"/>
      <c r="B266" s="37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2.75">
      <c r="A267" s="37"/>
      <c r="B267" s="37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2.75">
      <c r="A268" s="37"/>
      <c r="B268" s="37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2.75">
      <c r="A269" s="37"/>
      <c r="B269" s="37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2.75">
      <c r="A270" s="37"/>
      <c r="B270" s="37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2.75">
      <c r="A271" s="37"/>
      <c r="B271" s="37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2.75">
      <c r="A272" s="37"/>
      <c r="B272" s="37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2.75">
      <c r="A273" s="37"/>
      <c r="B273" s="37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2.75">
      <c r="A274" s="37"/>
      <c r="B274" s="37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2.75">
      <c r="A275" s="37"/>
      <c r="B275" s="37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2.75">
      <c r="A276" s="37"/>
      <c r="B276" s="37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2.75">
      <c r="A277" s="37"/>
      <c r="B277" s="37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2.75">
      <c r="A278" s="37"/>
      <c r="B278" s="37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2.75">
      <c r="A279" s="37"/>
      <c r="B279" s="37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2.75">
      <c r="A280" s="37"/>
      <c r="B280" s="37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2.75">
      <c r="A281" s="37"/>
      <c r="B281" s="37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2.75">
      <c r="A282" s="37"/>
      <c r="B282" s="37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2.75">
      <c r="A283" s="37"/>
      <c r="B283" s="37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2.75">
      <c r="A284" s="37"/>
      <c r="B284" s="37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2.75">
      <c r="A285" s="37"/>
      <c r="B285" s="37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2.75">
      <c r="A286" s="37"/>
      <c r="B286" s="37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2.75">
      <c r="A287" s="37"/>
      <c r="B287" s="37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2.75">
      <c r="A288" s="37"/>
      <c r="B288" s="37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2.75">
      <c r="A289" s="37"/>
      <c r="B289" s="37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2.75">
      <c r="A290" s="37"/>
      <c r="B290" s="37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2.75">
      <c r="A291" s="37"/>
      <c r="B291" s="37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2.75">
      <c r="A292" s="37"/>
      <c r="B292" s="37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2.75">
      <c r="A293" s="37"/>
      <c r="B293" s="37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2.75">
      <c r="A294" s="37"/>
      <c r="B294" s="37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2.75">
      <c r="A295" s="37"/>
      <c r="B295" s="37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2.75">
      <c r="A296" s="37"/>
      <c r="B296" s="37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2.75">
      <c r="A297" s="37"/>
      <c r="B297" s="37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2.75">
      <c r="A298" s="37"/>
      <c r="B298" s="37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2.75">
      <c r="A299" s="37"/>
      <c r="B299" s="37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2.75">
      <c r="A300" s="37"/>
      <c r="B300" s="37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2.75">
      <c r="A301" s="37"/>
      <c r="B301" s="37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2.75">
      <c r="A302" s="37"/>
      <c r="B302" s="37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2.75">
      <c r="A303" s="37"/>
      <c r="B303" s="37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2.75">
      <c r="A304" s="37"/>
      <c r="B304" s="37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2.75">
      <c r="A305" s="37"/>
      <c r="B305" s="37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2.75">
      <c r="A306" s="37"/>
      <c r="B306" s="37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2.75">
      <c r="A307" s="37"/>
      <c r="B307" s="37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2.75">
      <c r="A308" s="37"/>
      <c r="B308" s="37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2.75">
      <c r="A309" s="37"/>
      <c r="B309" s="37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2.75">
      <c r="A310" s="37"/>
      <c r="B310" s="37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2.75">
      <c r="A311" s="37"/>
      <c r="B311" s="37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2.75">
      <c r="A312" s="37"/>
      <c r="B312" s="37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2.75">
      <c r="A313" s="37"/>
      <c r="B313" s="37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2.75">
      <c r="A314" s="37"/>
      <c r="B314" s="37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2.75">
      <c r="A315" s="37"/>
      <c r="B315" s="37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2.75">
      <c r="A316" s="37"/>
      <c r="B316" s="37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2.75">
      <c r="A317" s="37"/>
      <c r="B317" s="37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2.75">
      <c r="A318" s="37"/>
      <c r="B318" s="37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2.75">
      <c r="A319" s="37"/>
      <c r="B319" s="37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2.75">
      <c r="A320" s="37"/>
      <c r="B320" s="37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2.75">
      <c r="A321" s="37"/>
      <c r="B321" s="37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2.75">
      <c r="A322" s="37"/>
      <c r="B322" s="37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2.75">
      <c r="A323" s="37"/>
      <c r="B323" s="37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2.75">
      <c r="A324" s="37"/>
      <c r="B324" s="37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2.75">
      <c r="A325" s="37"/>
      <c r="B325" s="37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2.75">
      <c r="A326" s="37"/>
      <c r="B326" s="37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2.75">
      <c r="A327" s="37"/>
      <c r="B327" s="37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2.75">
      <c r="A328" s="37"/>
      <c r="B328" s="37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2.75">
      <c r="A329" s="37"/>
      <c r="B329" s="37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2.75">
      <c r="A330" s="37"/>
      <c r="B330" s="37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2.75">
      <c r="A331" s="37"/>
      <c r="B331" s="37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2.75">
      <c r="A332" s="37"/>
      <c r="B332" s="37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2.75">
      <c r="A333" s="37"/>
      <c r="B333" s="37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2.75">
      <c r="A334" s="37"/>
      <c r="B334" s="37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2.75">
      <c r="A335" s="37"/>
      <c r="B335" s="37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2.75">
      <c r="A336" s="37"/>
      <c r="B336" s="37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2.75">
      <c r="A337" s="37"/>
      <c r="B337" s="37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2.75">
      <c r="A338" s="37"/>
      <c r="B338" s="37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2.75">
      <c r="A339" s="37"/>
      <c r="B339" s="37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2.75">
      <c r="A340" s="37"/>
      <c r="B340" s="37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2.75">
      <c r="A341" s="37"/>
      <c r="B341" s="37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2.75">
      <c r="A342" s="37"/>
      <c r="B342" s="37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2.75">
      <c r="A343" s="37"/>
      <c r="B343" s="37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2.75">
      <c r="A344" s="37"/>
      <c r="B344" s="37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2.75">
      <c r="A345" s="37"/>
      <c r="B345" s="37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2.75">
      <c r="A346" s="37"/>
      <c r="B346" s="37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2.75">
      <c r="A347" s="37"/>
      <c r="B347" s="37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2.75">
      <c r="A348" s="37"/>
      <c r="B348" s="37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2.75">
      <c r="A349" s="37"/>
      <c r="B349" s="37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2.75">
      <c r="A350" s="37"/>
      <c r="B350" s="37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2.75">
      <c r="A351" s="37"/>
      <c r="B351" s="37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2.75">
      <c r="A352" s="37"/>
      <c r="B352" s="37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2.75">
      <c r="A353" s="37"/>
      <c r="B353" s="37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2.75">
      <c r="A354" s="37"/>
      <c r="B354" s="37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2.75">
      <c r="A355" s="37"/>
      <c r="B355" s="37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2.75">
      <c r="A356" s="37"/>
      <c r="B356" s="37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2.75">
      <c r="A357" s="37"/>
      <c r="B357" s="37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2.75">
      <c r="A358" s="37"/>
      <c r="B358" s="37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2.75">
      <c r="A359" s="37"/>
      <c r="B359" s="37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2.75">
      <c r="A360" s="37"/>
      <c r="B360" s="37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2.75">
      <c r="A361" s="37"/>
      <c r="B361" s="37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2.75">
      <c r="A362" s="37"/>
      <c r="B362" s="37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2.75">
      <c r="A363" s="37"/>
      <c r="B363" s="37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2.75">
      <c r="A364" s="37"/>
      <c r="B364" s="37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2.75">
      <c r="A365" s="37"/>
      <c r="B365" s="37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2.75">
      <c r="A366" s="37"/>
      <c r="B366" s="37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2.75">
      <c r="A367" s="37"/>
      <c r="B367" s="37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2.75">
      <c r="A368" s="37"/>
      <c r="B368" s="37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2.75">
      <c r="A369" s="37"/>
      <c r="B369" s="37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2.75">
      <c r="A370" s="37"/>
      <c r="B370" s="37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2.75">
      <c r="A371" s="37"/>
      <c r="B371" s="37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2.75">
      <c r="A372" s="37"/>
      <c r="B372" s="37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37"/>
      <c r="B373" s="37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2.75">
      <c r="A374" s="37"/>
      <c r="B374" s="37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2.75">
      <c r="A375" s="37"/>
      <c r="B375" s="37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2.75">
      <c r="A376" s="37"/>
      <c r="B376" s="37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2.75">
      <c r="A377" s="37"/>
      <c r="B377" s="37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2.75">
      <c r="A378" s="37"/>
      <c r="B378" s="37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2.75">
      <c r="A379" s="37"/>
      <c r="B379" s="37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2.75">
      <c r="A380" s="37"/>
      <c r="B380" s="37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2.75">
      <c r="A381" s="37"/>
      <c r="B381" s="37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2.75">
      <c r="A382" s="37"/>
      <c r="B382" s="37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2.75">
      <c r="A383" s="37"/>
      <c r="B383" s="37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2.75">
      <c r="A384" s="37"/>
      <c r="B384" s="37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2.75">
      <c r="A385" s="37"/>
      <c r="B385" s="37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2.75">
      <c r="A386" s="37"/>
      <c r="B386" s="37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2.75">
      <c r="A387" s="37"/>
      <c r="B387" s="37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2.75">
      <c r="A388" s="37"/>
      <c r="B388" s="37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2.75">
      <c r="A389" s="37"/>
      <c r="B389" s="37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2.75">
      <c r="A390" s="37"/>
      <c r="B390" s="37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2.75">
      <c r="A391" s="37"/>
      <c r="B391" s="37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2.75">
      <c r="A392" s="37"/>
      <c r="B392" s="37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2.75">
      <c r="A393" s="37"/>
      <c r="B393" s="37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2.75">
      <c r="A394" s="37"/>
      <c r="B394" s="37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2.75">
      <c r="A395" s="37"/>
      <c r="B395" s="37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2.75">
      <c r="A396" s="37"/>
      <c r="B396" s="37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2.75">
      <c r="A397" s="37"/>
      <c r="B397" s="37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2.75">
      <c r="A398" s="37"/>
      <c r="B398" s="37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2.75">
      <c r="A399" s="37"/>
      <c r="B399" s="37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2.75">
      <c r="A400" s="37"/>
      <c r="B400" s="37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2.75">
      <c r="A401" s="37"/>
      <c r="B401" s="37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.75">
      <c r="A402" s="37"/>
      <c r="B402" s="37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2.75">
      <c r="A403" s="37"/>
      <c r="B403" s="37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2.75">
      <c r="A404" s="37"/>
      <c r="B404" s="37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2.75">
      <c r="A405" s="37"/>
      <c r="B405" s="37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2.75">
      <c r="A406" s="37"/>
      <c r="B406" s="37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2.75">
      <c r="A407" s="37"/>
      <c r="B407" s="37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2.75">
      <c r="A408" s="37"/>
      <c r="B408" s="37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2.75">
      <c r="A409" s="37"/>
      <c r="B409" s="37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2.75">
      <c r="A410" s="37"/>
      <c r="B410" s="37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2.75">
      <c r="A411" s="37"/>
      <c r="B411" s="37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2.75">
      <c r="A412" s="37"/>
      <c r="B412" s="37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2.75">
      <c r="A413" s="37"/>
      <c r="B413" s="37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2.75">
      <c r="A414" s="37"/>
      <c r="B414" s="37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2.75">
      <c r="A415" s="37"/>
      <c r="B415" s="37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2.75">
      <c r="A416" s="37"/>
      <c r="B416" s="37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2.75">
      <c r="A417" s="37"/>
      <c r="B417" s="37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2.75">
      <c r="A418" s="37"/>
      <c r="B418" s="37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2.75">
      <c r="A419" s="37"/>
      <c r="B419" s="37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2.75">
      <c r="A420" s="37"/>
      <c r="B420" s="37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2.75">
      <c r="A421" s="37"/>
      <c r="B421" s="37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2.75">
      <c r="A422" s="37"/>
      <c r="B422" s="37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2.75">
      <c r="A423" s="37"/>
      <c r="B423" s="37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2.75">
      <c r="A424" s="37"/>
      <c r="B424" s="37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2.75">
      <c r="A425" s="37"/>
      <c r="B425" s="37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.75">
      <c r="A426" s="37"/>
      <c r="B426" s="37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2.75">
      <c r="A427" s="37"/>
      <c r="B427" s="37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2.75">
      <c r="A428" s="37"/>
      <c r="B428" s="37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2.75">
      <c r="A429" s="37"/>
      <c r="B429" s="37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2.75">
      <c r="A430" s="37"/>
      <c r="B430" s="37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2.75">
      <c r="A431" s="37"/>
      <c r="B431" s="37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2.75">
      <c r="A432" s="37"/>
      <c r="B432" s="37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2.75">
      <c r="A433" s="37"/>
      <c r="B433" s="37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2.75">
      <c r="A434" s="37"/>
      <c r="B434" s="37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2.75">
      <c r="A435" s="37"/>
      <c r="B435" s="37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2.75">
      <c r="A436" s="37"/>
      <c r="B436" s="37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2.75">
      <c r="A437" s="37"/>
      <c r="B437" s="37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2.75">
      <c r="A438" s="37"/>
      <c r="B438" s="37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2.75">
      <c r="A439" s="37"/>
      <c r="B439" s="37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2.75">
      <c r="A440" s="37"/>
      <c r="B440" s="37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2.75">
      <c r="A441" s="37"/>
      <c r="B441" s="37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2.75">
      <c r="A442" s="37"/>
      <c r="B442" s="37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2.75">
      <c r="A443" s="37"/>
      <c r="B443" s="37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2.75">
      <c r="A444" s="37"/>
      <c r="B444" s="37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2.75">
      <c r="A445" s="37"/>
      <c r="B445" s="37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2.75">
      <c r="A446" s="37"/>
      <c r="B446" s="37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2.75">
      <c r="A447" s="37"/>
      <c r="B447" s="37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2.75">
      <c r="A448" s="37"/>
      <c r="B448" s="37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2.75">
      <c r="A449" s="37"/>
      <c r="B449" s="37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2.75">
      <c r="A450" s="37"/>
      <c r="B450" s="37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2.75">
      <c r="A451" s="37"/>
      <c r="B451" s="37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2.75">
      <c r="A452" s="37"/>
      <c r="B452" s="37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2.75">
      <c r="A453" s="37"/>
      <c r="B453" s="37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2.75">
      <c r="A454" s="37"/>
      <c r="B454" s="37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2.75">
      <c r="A455" s="37"/>
      <c r="B455" s="37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2.75">
      <c r="A456" s="37"/>
      <c r="B456" s="37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2.75">
      <c r="A457" s="37"/>
      <c r="B457" s="37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2.75">
      <c r="A458" s="37"/>
      <c r="B458" s="37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2.75">
      <c r="A459" s="37"/>
      <c r="B459" s="37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2.75">
      <c r="A460" s="37"/>
      <c r="B460" s="37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2.75">
      <c r="A461" s="37"/>
      <c r="B461" s="37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2.75">
      <c r="A462" s="37"/>
      <c r="B462" s="37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2.75">
      <c r="A463" s="37"/>
      <c r="B463" s="37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2.75">
      <c r="A464" s="37"/>
      <c r="B464" s="37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2.75">
      <c r="A465" s="37"/>
      <c r="B465" s="37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2.75">
      <c r="A466" s="37"/>
      <c r="B466" s="37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2.75">
      <c r="A467" s="37"/>
      <c r="B467" s="37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2.75">
      <c r="A468" s="37"/>
      <c r="B468" s="37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2.75">
      <c r="A469" s="37"/>
      <c r="B469" s="37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2.75">
      <c r="A470" s="37"/>
      <c r="B470" s="37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2.75">
      <c r="A471" s="37"/>
      <c r="B471" s="37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2.75">
      <c r="A472" s="37"/>
      <c r="B472" s="37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2.75">
      <c r="A473" s="37"/>
      <c r="B473" s="37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2.75">
      <c r="A474" s="37"/>
      <c r="B474" s="37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2.75">
      <c r="A475" s="37"/>
      <c r="B475" s="37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2.75">
      <c r="A476" s="37"/>
      <c r="B476" s="37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2.75">
      <c r="A477" s="37"/>
      <c r="B477" s="37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2.75">
      <c r="A478" s="37"/>
      <c r="B478" s="37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2.75">
      <c r="A479" s="37"/>
      <c r="B479" s="37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2.75">
      <c r="A480" s="37"/>
      <c r="B480" s="37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2.75">
      <c r="A481" s="37"/>
      <c r="B481" s="37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2.75">
      <c r="A482" s="37"/>
      <c r="B482" s="37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2.75">
      <c r="A483" s="37"/>
      <c r="B483" s="37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2.75">
      <c r="A484" s="37"/>
      <c r="B484" s="37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2.75">
      <c r="A485" s="37"/>
      <c r="B485" s="37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2.75">
      <c r="A486" s="37"/>
      <c r="B486" s="37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2.75">
      <c r="A487" s="37"/>
      <c r="B487" s="37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2.75">
      <c r="A488" s="37"/>
      <c r="B488" s="37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2.75">
      <c r="A489" s="37"/>
      <c r="B489" s="37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2.75">
      <c r="A490" s="37"/>
      <c r="B490" s="37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2.75">
      <c r="A491" s="37"/>
      <c r="B491" s="37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2.75">
      <c r="A492" s="37"/>
      <c r="B492" s="37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2.75">
      <c r="A493" s="37"/>
      <c r="B493" s="37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2.75">
      <c r="A494" s="37"/>
      <c r="B494" s="37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2.75">
      <c r="A495" s="37"/>
      <c r="B495" s="37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2.75">
      <c r="A496" s="37"/>
      <c r="B496" s="37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2.75">
      <c r="A497" s="37"/>
      <c r="B497" s="37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2.75">
      <c r="A498" s="37"/>
      <c r="B498" s="37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2.75">
      <c r="A499" s="37"/>
      <c r="B499" s="37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2.75">
      <c r="A500" s="37"/>
      <c r="B500" s="37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2.75">
      <c r="A501" s="37"/>
      <c r="B501" s="37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2.75">
      <c r="A502" s="37"/>
      <c r="B502" s="37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2.75">
      <c r="A503" s="37"/>
      <c r="B503" s="37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2.75">
      <c r="A504" s="37"/>
      <c r="B504" s="37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2.75">
      <c r="A505" s="37"/>
      <c r="B505" s="37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2.75">
      <c r="A506" s="37"/>
      <c r="B506" s="37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2.75">
      <c r="A507" s="37"/>
      <c r="B507" s="37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2.75">
      <c r="A508" s="37"/>
      <c r="B508" s="37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2.75">
      <c r="A509" s="37"/>
      <c r="B509" s="37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2.75">
      <c r="A510" s="37"/>
      <c r="B510" s="37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2.75">
      <c r="A511" s="37"/>
      <c r="B511" s="37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2.75">
      <c r="A512" s="37"/>
      <c r="B512" s="37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2.75">
      <c r="A513" s="37"/>
      <c r="B513" s="37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2.75">
      <c r="A514" s="37"/>
      <c r="B514" s="37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2.75">
      <c r="A515" s="37"/>
      <c r="B515" s="37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2.75">
      <c r="A516" s="37"/>
      <c r="B516" s="37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2.75">
      <c r="A517" s="37"/>
      <c r="B517" s="37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2.75">
      <c r="A518" s="37"/>
      <c r="B518" s="37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2.75">
      <c r="A519" s="37"/>
      <c r="B519" s="37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2.75">
      <c r="A520" s="37"/>
      <c r="B520" s="37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2.75">
      <c r="A521" s="37"/>
      <c r="B521" s="37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2.75">
      <c r="A522" s="37"/>
      <c r="B522" s="37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2.75">
      <c r="A523" s="37"/>
      <c r="B523" s="37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2.75">
      <c r="A524" s="37"/>
      <c r="B524" s="37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2.75">
      <c r="A525" s="37"/>
      <c r="B525" s="37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2.75">
      <c r="A526" s="37"/>
      <c r="B526" s="37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2.75">
      <c r="A527" s="37"/>
      <c r="B527" s="37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2.75">
      <c r="A528" s="37"/>
      <c r="B528" s="37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2.75">
      <c r="A529" s="37"/>
      <c r="B529" s="37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2.75">
      <c r="A530" s="37"/>
      <c r="B530" s="37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2.75">
      <c r="A531" s="37"/>
      <c r="B531" s="37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2.75">
      <c r="A532" s="37"/>
      <c r="B532" s="37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2.75">
      <c r="A533" s="37"/>
      <c r="B533" s="37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2.75">
      <c r="A534" s="37"/>
      <c r="B534" s="37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2.75">
      <c r="A535" s="37"/>
      <c r="B535" s="37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2.75">
      <c r="A536" s="37"/>
      <c r="B536" s="37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  <row r="537" spans="1:19" ht="12.75">
      <c r="A537" s="37"/>
      <c r="B537" s="37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</row>
    <row r="538" spans="1:19" ht="12.75">
      <c r="A538" s="37"/>
      <c r="B538" s="37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</row>
    <row r="539" spans="1:19" ht="12.75">
      <c r="A539" s="37"/>
      <c r="B539" s="37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</row>
    <row r="540" spans="1:19" ht="12.75">
      <c r="A540" s="37"/>
      <c r="B540" s="37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</row>
    <row r="541" spans="1:19" ht="12.75">
      <c r="A541" s="37"/>
      <c r="B541" s="37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</row>
    <row r="542" spans="1:19" ht="12.75">
      <c r="A542" s="37"/>
      <c r="B542" s="37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1:19" ht="12.75">
      <c r="A543" s="37"/>
      <c r="B543" s="37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</row>
    <row r="544" spans="1:19" ht="12.75">
      <c r="A544" s="37"/>
      <c r="B544" s="37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</row>
    <row r="545" spans="1:19" ht="12.75">
      <c r="A545" s="37"/>
      <c r="B545" s="37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</row>
    <row r="546" spans="1:19" ht="12.75">
      <c r="A546" s="37"/>
      <c r="B546" s="37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</row>
    <row r="547" spans="1:19" ht="12.75">
      <c r="A547" s="37"/>
      <c r="B547" s="37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</row>
    <row r="548" spans="1:19" ht="12.75">
      <c r="A548" s="37"/>
      <c r="B548" s="37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</row>
    <row r="549" spans="1:19" ht="12.75">
      <c r="A549" s="37"/>
      <c r="B549" s="37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</row>
    <row r="550" spans="1:19" ht="12.75">
      <c r="A550" s="37"/>
      <c r="B550" s="37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</row>
    <row r="551" spans="1:19" ht="12.75">
      <c r="A551" s="37"/>
      <c r="B551" s="37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</row>
    <row r="552" spans="1:19" ht="12.75">
      <c r="A552" s="37"/>
      <c r="B552" s="37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</row>
    <row r="553" spans="1:19" ht="12.75">
      <c r="A553" s="37"/>
      <c r="B553" s="37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</row>
    <row r="554" spans="1:19" ht="12.75">
      <c r="A554" s="37"/>
      <c r="B554" s="37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</row>
    <row r="555" spans="1:19" ht="12.75">
      <c r="A555" s="37"/>
      <c r="B555" s="37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</row>
    <row r="556" spans="1:19" ht="12.75">
      <c r="A556" s="37"/>
      <c r="B556" s="37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</row>
    <row r="557" spans="1:19" ht="12.75">
      <c r="A557" s="37"/>
      <c r="B557" s="37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</row>
    <row r="558" spans="1:19" ht="12.75">
      <c r="A558" s="37"/>
      <c r="B558" s="37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</row>
    <row r="559" spans="1:19" ht="12.75">
      <c r="A559" s="37"/>
      <c r="B559" s="37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</row>
    <row r="560" spans="1:19" ht="12.75">
      <c r="A560" s="37"/>
      <c r="B560" s="37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</row>
    <row r="561" spans="1:19" ht="12.75">
      <c r="A561" s="37"/>
      <c r="B561" s="37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</row>
    <row r="562" spans="1:19" ht="12.75">
      <c r="A562" s="37"/>
      <c r="B562" s="37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</row>
    <row r="563" spans="1:19" ht="12.75">
      <c r="A563" s="37"/>
      <c r="B563" s="37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ht="12.75">
      <c r="A564" s="37"/>
      <c r="B564" s="37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ht="12.75">
      <c r="A565" s="37"/>
      <c r="B565" s="37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ht="12.75">
      <c r="A566" s="37"/>
      <c r="B566" s="37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ht="12.75">
      <c r="A567" s="37"/>
      <c r="B567" s="37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ht="12.75">
      <c r="A568" s="37"/>
      <c r="B568" s="37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ht="12.75">
      <c r="A569" s="37"/>
      <c r="B569" s="37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ht="12.75">
      <c r="A570" s="37"/>
      <c r="B570" s="37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ht="12.75">
      <c r="A571" s="37"/>
      <c r="B571" s="37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ht="12.75">
      <c r="A572" s="37"/>
      <c r="B572" s="37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</row>
    <row r="573" spans="1:19" ht="12.75">
      <c r="A573" s="37"/>
      <c r="B573" s="37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</row>
    <row r="574" spans="1:19" ht="12.75">
      <c r="A574" s="37"/>
      <c r="B574" s="37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</row>
    <row r="575" spans="1:19" ht="12.75">
      <c r="A575" s="37"/>
      <c r="B575" s="37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</row>
    <row r="576" spans="1:19" ht="12.75">
      <c r="A576" s="37"/>
      <c r="B576" s="37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</row>
    <row r="577" spans="1:19" ht="12.75">
      <c r="A577" s="37"/>
      <c r="B577" s="37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</row>
    <row r="578" spans="1:19" ht="12.75">
      <c r="A578" s="37"/>
      <c r="B578" s="37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</row>
    <row r="579" spans="1:19" ht="12.75">
      <c r="A579" s="37"/>
      <c r="B579" s="37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</row>
    <row r="580" spans="1:19" ht="12.75">
      <c r="A580" s="37"/>
      <c r="B580" s="37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</row>
    <row r="581" spans="1:19" ht="12.75">
      <c r="A581" s="37"/>
      <c r="B581" s="37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</row>
    <row r="582" spans="1:19" ht="12.75">
      <c r="A582" s="37"/>
      <c r="B582" s="37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</row>
    <row r="583" spans="1:19" ht="12.75">
      <c r="A583" s="37"/>
      <c r="B583" s="37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</row>
    <row r="584" spans="1:19" ht="12.75">
      <c r="A584" s="37"/>
      <c r="B584" s="37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</row>
    <row r="585" spans="1:19" ht="12.75">
      <c r="A585" s="37"/>
      <c r="B585" s="37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</row>
    <row r="586" spans="1:19" ht="12.75">
      <c r="A586" s="37"/>
      <c r="B586" s="37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</row>
    <row r="587" spans="1:19" ht="12.75">
      <c r="A587" s="37"/>
      <c r="B587" s="37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</row>
    <row r="588" spans="1:19" ht="12.75">
      <c r="A588" s="37"/>
      <c r="B588" s="37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</row>
    <row r="589" spans="1:19" ht="12.75">
      <c r="A589" s="37"/>
      <c r="B589" s="37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</row>
    <row r="590" spans="1:19" ht="12.75">
      <c r="A590" s="37"/>
      <c r="B590" s="37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</row>
    <row r="591" spans="1:19" ht="12.75">
      <c r="A591" s="37"/>
      <c r="B591" s="37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</row>
    <row r="592" spans="1:19" ht="12.75">
      <c r="A592" s="37"/>
      <c r="B592" s="37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</row>
    <row r="593" spans="1:19" ht="12.75">
      <c r="A593" s="37"/>
      <c r="B593" s="37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</row>
    <row r="594" spans="1:19" ht="12.75">
      <c r="A594" s="37"/>
      <c r="B594" s="37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</row>
    <row r="595" spans="1:19" ht="12.75">
      <c r="A595" s="37"/>
      <c r="B595" s="37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</row>
    <row r="596" spans="1:19" ht="12.75">
      <c r="A596" s="37"/>
      <c r="B596" s="37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ht="12.75">
      <c r="A597" s="37"/>
      <c r="B597" s="37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</row>
    <row r="598" spans="1:19" ht="12.75">
      <c r="A598" s="37"/>
      <c r="B598" s="37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</row>
  </sheetData>
  <sheetProtection/>
  <mergeCells count="10">
    <mergeCell ref="A20:B20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6"/>
  <sheetViews>
    <sheetView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:AK65"/>
    </sheetView>
  </sheetViews>
  <sheetFormatPr defaultColWidth="11.421875" defaultRowHeight="12.75"/>
  <cols>
    <col min="1" max="1" width="9.421875" style="37" bestFit="1" customWidth="1"/>
    <col min="2" max="2" width="27.28125" style="50" bestFit="1" customWidth="1"/>
    <col min="3" max="19" width="4.7109375" style="24" customWidth="1"/>
    <col min="20" max="16384" width="11.421875" style="57" customWidth="1"/>
  </cols>
  <sheetData>
    <row r="1" spans="1:19" ht="12.75">
      <c r="A1" s="109" t="s">
        <v>143</v>
      </c>
      <c r="B1" s="115" t="s">
        <v>127</v>
      </c>
      <c r="C1" s="123" t="s">
        <v>0</v>
      </c>
      <c r="D1" s="124"/>
      <c r="E1" s="125"/>
      <c r="F1" s="109" t="s">
        <v>1</v>
      </c>
      <c r="G1" s="115"/>
      <c r="H1" s="109" t="s">
        <v>2</v>
      </c>
      <c r="I1" s="115"/>
      <c r="J1" s="109" t="s">
        <v>3</v>
      </c>
      <c r="K1" s="115"/>
      <c r="L1" s="109" t="s">
        <v>4</v>
      </c>
      <c r="M1" s="115"/>
      <c r="N1" s="109" t="s">
        <v>5</v>
      </c>
      <c r="O1" s="115"/>
      <c r="P1" s="109" t="s">
        <v>6</v>
      </c>
      <c r="Q1" s="115"/>
      <c r="R1" s="109" t="s">
        <v>7</v>
      </c>
      <c r="S1" s="115"/>
    </row>
    <row r="2" spans="1:19" ht="12.75">
      <c r="A2" s="111"/>
      <c r="B2" s="122"/>
      <c r="C2" s="59" t="s">
        <v>8</v>
      </c>
      <c r="D2" s="60" t="s">
        <v>9</v>
      </c>
      <c r="E2" s="61" t="s">
        <v>10</v>
      </c>
      <c r="F2" s="48" t="s">
        <v>8</v>
      </c>
      <c r="G2" s="49" t="s">
        <v>9</v>
      </c>
      <c r="H2" s="48" t="s">
        <v>8</v>
      </c>
      <c r="I2" s="49" t="s">
        <v>9</v>
      </c>
      <c r="J2" s="48" t="s">
        <v>8</v>
      </c>
      <c r="K2" s="49" t="s">
        <v>9</v>
      </c>
      <c r="L2" s="48" t="s">
        <v>8</v>
      </c>
      <c r="M2" s="49" t="s">
        <v>9</v>
      </c>
      <c r="N2" s="48" t="s">
        <v>8</v>
      </c>
      <c r="O2" s="49" t="s">
        <v>9</v>
      </c>
      <c r="P2" s="48" t="s">
        <v>8</v>
      </c>
      <c r="Q2" s="49" t="s">
        <v>9</v>
      </c>
      <c r="R2" s="48" t="s">
        <v>8</v>
      </c>
      <c r="S2" s="49" t="s">
        <v>9</v>
      </c>
    </row>
    <row r="3" spans="1:21" s="37" customFormat="1" ht="15" customHeight="1">
      <c r="A3" s="14" t="s">
        <v>11</v>
      </c>
      <c r="B3" s="3" t="s">
        <v>12</v>
      </c>
      <c r="C3" s="62">
        <f>F3+H3+J3+L3+N3+P3+R3</f>
        <v>1</v>
      </c>
      <c r="D3" s="63">
        <f>G3+I3+K3+M3+O3+Q3+S3</f>
        <v>0</v>
      </c>
      <c r="E3" s="63">
        <f>+C3+D3</f>
        <v>1</v>
      </c>
      <c r="F3" s="46">
        <v>0</v>
      </c>
      <c r="G3" s="47">
        <v>0</v>
      </c>
      <c r="H3" s="46">
        <v>0</v>
      </c>
      <c r="I3" s="47">
        <v>0</v>
      </c>
      <c r="J3" s="46">
        <v>0</v>
      </c>
      <c r="K3" s="47">
        <v>0</v>
      </c>
      <c r="L3" s="46">
        <v>0</v>
      </c>
      <c r="M3" s="47">
        <v>0</v>
      </c>
      <c r="N3" s="46">
        <v>0</v>
      </c>
      <c r="O3" s="47">
        <v>0</v>
      </c>
      <c r="P3" s="46">
        <v>0</v>
      </c>
      <c r="Q3" s="47">
        <v>0</v>
      </c>
      <c r="R3" s="46">
        <v>1</v>
      </c>
      <c r="S3" s="47">
        <v>0</v>
      </c>
      <c r="T3" s="58"/>
      <c r="U3" s="58"/>
    </row>
    <row r="4" spans="1:21" s="37" customFormat="1" ht="15" customHeight="1">
      <c r="A4" s="14" t="s">
        <v>13</v>
      </c>
      <c r="B4" s="3" t="s">
        <v>14</v>
      </c>
      <c r="C4" s="62">
        <f>F4+H4+J4+L4+N4+P4+R4</f>
        <v>105</v>
      </c>
      <c r="D4" s="63">
        <f>G4+I4+K4+M4+O4+Q4+S4</f>
        <v>59</v>
      </c>
      <c r="E4" s="64">
        <f>C4+D4</f>
        <v>164</v>
      </c>
      <c r="F4" s="46">
        <v>11</v>
      </c>
      <c r="G4" s="47">
        <v>10</v>
      </c>
      <c r="H4" s="46">
        <v>20</v>
      </c>
      <c r="I4" s="47">
        <v>27</v>
      </c>
      <c r="J4" s="46">
        <v>16</v>
      </c>
      <c r="K4" s="47">
        <v>10</v>
      </c>
      <c r="L4" s="46">
        <v>9</v>
      </c>
      <c r="M4" s="47">
        <v>4</v>
      </c>
      <c r="N4" s="46">
        <v>12</v>
      </c>
      <c r="O4" s="47">
        <v>1</v>
      </c>
      <c r="P4" s="46">
        <v>25</v>
      </c>
      <c r="Q4" s="47">
        <v>4</v>
      </c>
      <c r="R4" s="46">
        <v>12</v>
      </c>
      <c r="S4" s="47">
        <v>3</v>
      </c>
      <c r="T4" s="58"/>
      <c r="U4" s="58"/>
    </row>
    <row r="5" spans="1:21" s="37" customFormat="1" ht="15" customHeight="1">
      <c r="A5" s="14" t="s">
        <v>15</v>
      </c>
      <c r="B5" s="3" t="s">
        <v>16</v>
      </c>
      <c r="C5" s="62">
        <f aca="true" t="shared" si="0" ref="C5:D56">F5+H5+J5+L5+N5+P5+R5</f>
        <v>7</v>
      </c>
      <c r="D5" s="63">
        <f t="shared" si="0"/>
        <v>0</v>
      </c>
      <c r="E5" s="64">
        <f aca="true" t="shared" si="1" ref="E5:E62">C5+D5</f>
        <v>7</v>
      </c>
      <c r="F5" s="46">
        <v>0</v>
      </c>
      <c r="G5" s="47">
        <v>0</v>
      </c>
      <c r="H5" s="46">
        <v>0</v>
      </c>
      <c r="I5" s="47">
        <v>0</v>
      </c>
      <c r="J5" s="46">
        <v>1</v>
      </c>
      <c r="K5" s="47">
        <v>0</v>
      </c>
      <c r="L5" s="46">
        <v>1</v>
      </c>
      <c r="M5" s="47">
        <v>0</v>
      </c>
      <c r="N5" s="46">
        <v>0</v>
      </c>
      <c r="O5" s="47">
        <v>0</v>
      </c>
      <c r="P5" s="46">
        <v>4</v>
      </c>
      <c r="Q5" s="47">
        <v>0</v>
      </c>
      <c r="R5" s="46">
        <v>1</v>
      </c>
      <c r="S5" s="47">
        <v>0</v>
      </c>
      <c r="T5" s="58"/>
      <c r="U5" s="58"/>
    </row>
    <row r="6" spans="1:21" s="37" customFormat="1" ht="15" customHeight="1">
      <c r="A6" s="14" t="s">
        <v>17</v>
      </c>
      <c r="B6" s="3" t="s">
        <v>18</v>
      </c>
      <c r="C6" s="62">
        <f t="shared" si="0"/>
        <v>0</v>
      </c>
      <c r="D6" s="63">
        <f t="shared" si="0"/>
        <v>0</v>
      </c>
      <c r="E6" s="64">
        <f t="shared" si="1"/>
        <v>0</v>
      </c>
      <c r="F6" s="46">
        <v>0</v>
      </c>
      <c r="G6" s="47">
        <v>0</v>
      </c>
      <c r="H6" s="46">
        <v>0</v>
      </c>
      <c r="I6" s="47">
        <v>0</v>
      </c>
      <c r="J6" s="46">
        <v>0</v>
      </c>
      <c r="K6" s="47">
        <v>0</v>
      </c>
      <c r="L6" s="46">
        <v>0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58"/>
      <c r="U6" s="58"/>
    </row>
    <row r="7" spans="1:21" s="37" customFormat="1" ht="15" customHeight="1">
      <c r="A7" s="14" t="s">
        <v>19</v>
      </c>
      <c r="B7" s="3" t="s">
        <v>20</v>
      </c>
      <c r="C7" s="62">
        <f t="shared" si="0"/>
        <v>23</v>
      </c>
      <c r="D7" s="63">
        <f t="shared" si="0"/>
        <v>5</v>
      </c>
      <c r="E7" s="64">
        <f t="shared" si="1"/>
        <v>28</v>
      </c>
      <c r="F7" s="46">
        <v>1</v>
      </c>
      <c r="G7" s="47">
        <v>0</v>
      </c>
      <c r="H7" s="46">
        <v>4</v>
      </c>
      <c r="I7" s="47">
        <v>1</v>
      </c>
      <c r="J7" s="46">
        <v>5</v>
      </c>
      <c r="K7" s="47">
        <v>1</v>
      </c>
      <c r="L7" s="46">
        <v>2</v>
      </c>
      <c r="M7" s="47">
        <v>0</v>
      </c>
      <c r="N7" s="46">
        <v>2</v>
      </c>
      <c r="O7" s="47">
        <v>0</v>
      </c>
      <c r="P7" s="46">
        <v>7</v>
      </c>
      <c r="Q7" s="47">
        <v>3</v>
      </c>
      <c r="R7" s="46">
        <v>2</v>
      </c>
      <c r="S7" s="47">
        <v>0</v>
      </c>
      <c r="T7" s="58"/>
      <c r="U7" s="58"/>
    </row>
    <row r="8" spans="1:21" s="37" customFormat="1" ht="15" customHeight="1">
      <c r="A8" s="14" t="s">
        <v>21</v>
      </c>
      <c r="B8" s="3" t="s">
        <v>22</v>
      </c>
      <c r="C8" s="62">
        <f t="shared" si="0"/>
        <v>0</v>
      </c>
      <c r="D8" s="63">
        <f t="shared" si="0"/>
        <v>0</v>
      </c>
      <c r="E8" s="64">
        <f t="shared" si="1"/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58"/>
      <c r="U8" s="58"/>
    </row>
    <row r="9" spans="1:21" s="37" customFormat="1" ht="15" customHeight="1">
      <c r="A9" s="14" t="s">
        <v>23</v>
      </c>
      <c r="B9" s="3" t="s">
        <v>24</v>
      </c>
      <c r="C9" s="62">
        <f t="shared" si="0"/>
        <v>42</v>
      </c>
      <c r="D9" s="63">
        <f t="shared" si="0"/>
        <v>6</v>
      </c>
      <c r="E9" s="64">
        <f t="shared" si="1"/>
        <v>48</v>
      </c>
      <c r="F9" s="46">
        <v>0</v>
      </c>
      <c r="G9" s="47">
        <v>0</v>
      </c>
      <c r="H9" s="46">
        <v>1</v>
      </c>
      <c r="I9" s="47">
        <v>0</v>
      </c>
      <c r="J9" s="46">
        <v>5</v>
      </c>
      <c r="K9" s="47">
        <v>2</v>
      </c>
      <c r="L9" s="46">
        <v>7</v>
      </c>
      <c r="M9" s="47">
        <v>1</v>
      </c>
      <c r="N9" s="46">
        <v>12</v>
      </c>
      <c r="O9" s="47">
        <v>1</v>
      </c>
      <c r="P9" s="46">
        <v>6</v>
      </c>
      <c r="Q9" s="47">
        <v>1</v>
      </c>
      <c r="R9" s="46">
        <v>11</v>
      </c>
      <c r="S9" s="47">
        <v>1</v>
      </c>
      <c r="T9" s="58"/>
      <c r="U9" s="58"/>
    </row>
    <row r="10" spans="1:21" s="37" customFormat="1" ht="15" customHeight="1">
      <c r="A10" s="14" t="s">
        <v>25</v>
      </c>
      <c r="B10" s="3" t="s">
        <v>26</v>
      </c>
      <c r="C10" s="62">
        <f t="shared" si="0"/>
        <v>0</v>
      </c>
      <c r="D10" s="63">
        <f t="shared" si="0"/>
        <v>0</v>
      </c>
      <c r="E10" s="64">
        <f t="shared" si="1"/>
        <v>0</v>
      </c>
      <c r="F10" s="46">
        <v>0</v>
      </c>
      <c r="G10" s="47">
        <v>0</v>
      </c>
      <c r="H10" s="46">
        <v>0</v>
      </c>
      <c r="I10" s="47">
        <v>0</v>
      </c>
      <c r="J10" s="46">
        <v>0</v>
      </c>
      <c r="K10" s="47">
        <v>0</v>
      </c>
      <c r="L10" s="46">
        <v>0</v>
      </c>
      <c r="M10" s="47">
        <v>0</v>
      </c>
      <c r="N10" s="46">
        <v>0</v>
      </c>
      <c r="O10" s="47">
        <v>0</v>
      </c>
      <c r="P10" s="46">
        <v>0</v>
      </c>
      <c r="Q10" s="47">
        <v>0</v>
      </c>
      <c r="R10" s="46">
        <v>0</v>
      </c>
      <c r="S10" s="47">
        <v>0</v>
      </c>
      <c r="T10" s="58"/>
      <c r="U10" s="58"/>
    </row>
    <row r="11" spans="1:21" s="37" customFormat="1" ht="15" customHeight="1">
      <c r="A11" s="14" t="s">
        <v>27</v>
      </c>
      <c r="B11" s="3" t="s">
        <v>28</v>
      </c>
      <c r="C11" s="62">
        <f t="shared" si="0"/>
        <v>6</v>
      </c>
      <c r="D11" s="63">
        <f t="shared" si="0"/>
        <v>1</v>
      </c>
      <c r="E11" s="64">
        <f t="shared" si="1"/>
        <v>7</v>
      </c>
      <c r="F11" s="46">
        <v>0</v>
      </c>
      <c r="G11" s="47">
        <v>0</v>
      </c>
      <c r="H11" s="46">
        <v>0</v>
      </c>
      <c r="I11" s="47">
        <v>0</v>
      </c>
      <c r="J11" s="46">
        <v>2</v>
      </c>
      <c r="K11" s="47">
        <v>0</v>
      </c>
      <c r="L11" s="46">
        <v>2</v>
      </c>
      <c r="M11" s="47">
        <v>0</v>
      </c>
      <c r="N11" s="46">
        <v>0</v>
      </c>
      <c r="O11" s="47">
        <v>1</v>
      </c>
      <c r="P11" s="46">
        <v>2</v>
      </c>
      <c r="Q11" s="47">
        <v>0</v>
      </c>
      <c r="R11" s="46">
        <v>0</v>
      </c>
      <c r="S11" s="47">
        <v>0</v>
      </c>
      <c r="T11" s="58"/>
      <c r="U11" s="58"/>
    </row>
    <row r="12" spans="1:21" s="37" customFormat="1" ht="15" customHeight="1">
      <c r="A12" s="14" t="s">
        <v>29</v>
      </c>
      <c r="B12" s="3" t="s">
        <v>114</v>
      </c>
      <c r="C12" s="62">
        <f t="shared" si="0"/>
        <v>1</v>
      </c>
      <c r="D12" s="63">
        <f t="shared" si="0"/>
        <v>0</v>
      </c>
      <c r="E12" s="64">
        <f t="shared" si="1"/>
        <v>1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1</v>
      </c>
      <c r="Q12" s="47">
        <v>0</v>
      </c>
      <c r="R12" s="46">
        <v>0</v>
      </c>
      <c r="S12" s="47">
        <v>0</v>
      </c>
      <c r="T12" s="58"/>
      <c r="U12" s="58"/>
    </row>
    <row r="13" spans="1:21" s="37" customFormat="1" ht="15" customHeight="1">
      <c r="A13" s="14" t="s">
        <v>30</v>
      </c>
      <c r="B13" s="3" t="s">
        <v>31</v>
      </c>
      <c r="C13" s="62">
        <f t="shared" si="0"/>
        <v>8</v>
      </c>
      <c r="D13" s="63">
        <f t="shared" si="0"/>
        <v>2</v>
      </c>
      <c r="E13" s="64">
        <f t="shared" si="1"/>
        <v>10</v>
      </c>
      <c r="F13" s="46">
        <v>0</v>
      </c>
      <c r="G13" s="47">
        <v>0</v>
      </c>
      <c r="H13" s="46">
        <v>4</v>
      </c>
      <c r="I13" s="47">
        <v>1</v>
      </c>
      <c r="J13" s="46">
        <v>1</v>
      </c>
      <c r="K13" s="47">
        <v>1</v>
      </c>
      <c r="L13" s="46">
        <v>0</v>
      </c>
      <c r="M13" s="47">
        <v>0</v>
      </c>
      <c r="N13" s="46">
        <v>1</v>
      </c>
      <c r="O13" s="47">
        <v>0</v>
      </c>
      <c r="P13" s="46">
        <v>1</v>
      </c>
      <c r="Q13" s="47">
        <v>0</v>
      </c>
      <c r="R13" s="46">
        <v>1</v>
      </c>
      <c r="S13" s="47">
        <v>0</v>
      </c>
      <c r="T13" s="58"/>
      <c r="U13" s="58"/>
    </row>
    <row r="14" spans="1:21" s="37" customFormat="1" ht="15" customHeight="1">
      <c r="A14" s="14" t="s">
        <v>32</v>
      </c>
      <c r="B14" s="3" t="s">
        <v>33</v>
      </c>
      <c r="C14" s="62">
        <f t="shared" si="0"/>
        <v>1</v>
      </c>
      <c r="D14" s="63">
        <f t="shared" si="0"/>
        <v>0</v>
      </c>
      <c r="E14" s="64">
        <f t="shared" si="1"/>
        <v>1</v>
      </c>
      <c r="F14" s="46">
        <v>0</v>
      </c>
      <c r="G14" s="47">
        <v>0</v>
      </c>
      <c r="H14" s="46">
        <v>0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1</v>
      </c>
      <c r="S14" s="47">
        <v>0</v>
      </c>
      <c r="T14" s="58"/>
      <c r="U14" s="58"/>
    </row>
    <row r="15" spans="1:21" s="37" customFormat="1" ht="15" customHeight="1">
      <c r="A15" s="14" t="s">
        <v>34</v>
      </c>
      <c r="B15" s="3" t="s">
        <v>35</v>
      </c>
      <c r="C15" s="62">
        <f t="shared" si="0"/>
        <v>1</v>
      </c>
      <c r="D15" s="63">
        <f t="shared" si="0"/>
        <v>0</v>
      </c>
      <c r="E15" s="64">
        <f t="shared" si="1"/>
        <v>1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1</v>
      </c>
      <c r="S15" s="47">
        <v>0</v>
      </c>
      <c r="T15" s="58"/>
      <c r="U15" s="58"/>
    </row>
    <row r="16" spans="1:21" s="37" customFormat="1" ht="15" customHeight="1">
      <c r="A16" s="14" t="s">
        <v>36</v>
      </c>
      <c r="B16" s="3" t="s">
        <v>115</v>
      </c>
      <c r="C16" s="62">
        <f t="shared" si="0"/>
        <v>19</v>
      </c>
      <c r="D16" s="63">
        <f t="shared" si="0"/>
        <v>4</v>
      </c>
      <c r="E16" s="64">
        <f t="shared" si="1"/>
        <v>23</v>
      </c>
      <c r="F16" s="46">
        <v>1</v>
      </c>
      <c r="G16" s="47">
        <v>0</v>
      </c>
      <c r="H16" s="46">
        <v>1</v>
      </c>
      <c r="I16" s="47">
        <v>0</v>
      </c>
      <c r="J16" s="46">
        <v>2</v>
      </c>
      <c r="K16" s="47">
        <v>0</v>
      </c>
      <c r="L16" s="46">
        <v>5</v>
      </c>
      <c r="M16" s="47">
        <v>1</v>
      </c>
      <c r="N16" s="46">
        <v>1</v>
      </c>
      <c r="O16" s="47">
        <v>0</v>
      </c>
      <c r="P16" s="46">
        <v>5</v>
      </c>
      <c r="Q16" s="47">
        <v>3</v>
      </c>
      <c r="R16" s="46">
        <v>4</v>
      </c>
      <c r="S16" s="47">
        <v>0</v>
      </c>
      <c r="T16" s="58"/>
      <c r="U16" s="58"/>
    </row>
    <row r="17" spans="1:21" s="37" customFormat="1" ht="15" customHeight="1">
      <c r="A17" s="14" t="s">
        <v>37</v>
      </c>
      <c r="B17" s="3" t="s">
        <v>116</v>
      </c>
      <c r="C17" s="62">
        <f t="shared" si="0"/>
        <v>3</v>
      </c>
      <c r="D17" s="63">
        <f t="shared" si="0"/>
        <v>3</v>
      </c>
      <c r="E17" s="64">
        <f t="shared" si="1"/>
        <v>6</v>
      </c>
      <c r="F17" s="46">
        <v>0</v>
      </c>
      <c r="G17" s="47">
        <v>0</v>
      </c>
      <c r="H17" s="46">
        <v>0</v>
      </c>
      <c r="I17" s="47">
        <v>0</v>
      </c>
      <c r="J17" s="46">
        <v>0</v>
      </c>
      <c r="K17" s="47">
        <v>0</v>
      </c>
      <c r="L17" s="46">
        <v>0</v>
      </c>
      <c r="M17" s="47">
        <v>1</v>
      </c>
      <c r="N17" s="46">
        <v>2</v>
      </c>
      <c r="O17" s="47">
        <v>1</v>
      </c>
      <c r="P17" s="46">
        <v>1</v>
      </c>
      <c r="Q17" s="47">
        <v>1</v>
      </c>
      <c r="R17" s="46">
        <v>0</v>
      </c>
      <c r="S17" s="47">
        <v>0</v>
      </c>
      <c r="T17" s="58"/>
      <c r="U17" s="58"/>
    </row>
    <row r="18" spans="1:21" s="37" customFormat="1" ht="15" customHeight="1">
      <c r="A18" s="14" t="s">
        <v>38</v>
      </c>
      <c r="B18" s="3" t="s">
        <v>117</v>
      </c>
      <c r="C18" s="62">
        <f t="shared" si="0"/>
        <v>4</v>
      </c>
      <c r="D18" s="63">
        <f t="shared" si="0"/>
        <v>1</v>
      </c>
      <c r="E18" s="64">
        <f t="shared" si="1"/>
        <v>5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1</v>
      </c>
      <c r="O18" s="47">
        <v>1</v>
      </c>
      <c r="P18" s="46">
        <v>1</v>
      </c>
      <c r="Q18" s="47">
        <v>0</v>
      </c>
      <c r="R18" s="46">
        <v>2</v>
      </c>
      <c r="S18" s="47">
        <v>0</v>
      </c>
      <c r="T18" s="58"/>
      <c r="U18" s="58"/>
    </row>
    <row r="19" spans="1:21" s="37" customFormat="1" ht="15" customHeight="1">
      <c r="A19" s="14" t="s">
        <v>39</v>
      </c>
      <c r="B19" s="3" t="s">
        <v>118</v>
      </c>
      <c r="C19" s="62">
        <f t="shared" si="0"/>
        <v>1</v>
      </c>
      <c r="D19" s="63">
        <f t="shared" si="0"/>
        <v>0</v>
      </c>
      <c r="E19" s="64">
        <f t="shared" si="1"/>
        <v>1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1</v>
      </c>
      <c r="Q19" s="47">
        <v>0</v>
      </c>
      <c r="R19" s="46">
        <v>0</v>
      </c>
      <c r="S19" s="47">
        <v>0</v>
      </c>
      <c r="T19" s="58"/>
      <c r="U19" s="58"/>
    </row>
    <row r="20" spans="1:21" s="37" customFormat="1" ht="15" customHeight="1">
      <c r="A20" s="14" t="s">
        <v>40</v>
      </c>
      <c r="B20" s="3" t="s">
        <v>119</v>
      </c>
      <c r="C20" s="62">
        <f t="shared" si="0"/>
        <v>36</v>
      </c>
      <c r="D20" s="63">
        <f t="shared" si="0"/>
        <v>8</v>
      </c>
      <c r="E20" s="64">
        <f t="shared" si="1"/>
        <v>44</v>
      </c>
      <c r="F20" s="46">
        <v>1</v>
      </c>
      <c r="G20" s="47">
        <v>0</v>
      </c>
      <c r="H20" s="46">
        <v>10</v>
      </c>
      <c r="I20" s="47">
        <v>6</v>
      </c>
      <c r="J20" s="46">
        <v>8</v>
      </c>
      <c r="K20" s="47">
        <v>2</v>
      </c>
      <c r="L20" s="46">
        <v>6</v>
      </c>
      <c r="M20" s="47">
        <v>0</v>
      </c>
      <c r="N20" s="46">
        <v>2</v>
      </c>
      <c r="O20" s="47">
        <v>0</v>
      </c>
      <c r="P20" s="46">
        <v>7</v>
      </c>
      <c r="Q20" s="47">
        <v>0</v>
      </c>
      <c r="R20" s="46">
        <v>2</v>
      </c>
      <c r="S20" s="47">
        <v>0</v>
      </c>
      <c r="T20" s="58"/>
      <c r="U20" s="58"/>
    </row>
    <row r="21" spans="1:21" s="37" customFormat="1" ht="15" customHeight="1">
      <c r="A21" s="14" t="s">
        <v>41</v>
      </c>
      <c r="B21" s="3" t="s">
        <v>42</v>
      </c>
      <c r="C21" s="62">
        <f t="shared" si="0"/>
        <v>5</v>
      </c>
      <c r="D21" s="63">
        <f t="shared" si="0"/>
        <v>5</v>
      </c>
      <c r="E21" s="64">
        <f t="shared" si="1"/>
        <v>10</v>
      </c>
      <c r="F21" s="46">
        <v>1</v>
      </c>
      <c r="G21" s="47">
        <v>1</v>
      </c>
      <c r="H21" s="46">
        <v>1</v>
      </c>
      <c r="I21" s="47">
        <v>1</v>
      </c>
      <c r="J21" s="46">
        <v>0</v>
      </c>
      <c r="K21" s="47">
        <v>0</v>
      </c>
      <c r="L21" s="46">
        <v>1</v>
      </c>
      <c r="M21" s="47">
        <v>2</v>
      </c>
      <c r="N21" s="46">
        <v>0</v>
      </c>
      <c r="O21" s="47">
        <v>0</v>
      </c>
      <c r="P21" s="46">
        <v>0</v>
      </c>
      <c r="Q21" s="47">
        <v>1</v>
      </c>
      <c r="R21" s="46">
        <v>2</v>
      </c>
      <c r="S21" s="47">
        <v>0</v>
      </c>
      <c r="T21" s="58"/>
      <c r="U21" s="58"/>
    </row>
    <row r="22" spans="1:21" s="37" customFormat="1" ht="15" customHeight="1">
      <c r="A22" s="14" t="s">
        <v>43</v>
      </c>
      <c r="B22" s="3" t="s">
        <v>44</v>
      </c>
      <c r="C22" s="62">
        <f t="shared" si="0"/>
        <v>1</v>
      </c>
      <c r="D22" s="63">
        <f t="shared" si="0"/>
        <v>1</v>
      </c>
      <c r="E22" s="64">
        <f t="shared" si="1"/>
        <v>2</v>
      </c>
      <c r="F22" s="46">
        <v>0</v>
      </c>
      <c r="G22" s="47">
        <v>0</v>
      </c>
      <c r="H22" s="46">
        <v>1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1</v>
      </c>
      <c r="T22" s="58"/>
      <c r="U22" s="58"/>
    </row>
    <row r="23" spans="1:21" s="37" customFormat="1" ht="15" customHeight="1">
      <c r="A23" s="14" t="s">
        <v>45</v>
      </c>
      <c r="B23" s="3" t="s">
        <v>46</v>
      </c>
      <c r="C23" s="62">
        <f t="shared" si="0"/>
        <v>0</v>
      </c>
      <c r="D23" s="63">
        <f t="shared" si="0"/>
        <v>0</v>
      </c>
      <c r="E23" s="64">
        <f t="shared" si="1"/>
        <v>0</v>
      </c>
      <c r="F23" s="46">
        <v>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0</v>
      </c>
      <c r="M23" s="47">
        <v>0</v>
      </c>
      <c r="N23" s="46">
        <v>0</v>
      </c>
      <c r="O23" s="47">
        <v>0</v>
      </c>
      <c r="P23" s="46">
        <v>0</v>
      </c>
      <c r="Q23" s="47">
        <v>0</v>
      </c>
      <c r="R23" s="46">
        <v>0</v>
      </c>
      <c r="S23" s="47">
        <v>0</v>
      </c>
      <c r="T23" s="58"/>
      <c r="U23" s="58"/>
    </row>
    <row r="24" spans="1:21" s="37" customFormat="1" ht="15" customHeight="1">
      <c r="A24" s="14" t="s">
        <v>47</v>
      </c>
      <c r="B24" s="3" t="s">
        <v>48</v>
      </c>
      <c r="C24" s="62">
        <f t="shared" si="0"/>
        <v>105</v>
      </c>
      <c r="D24" s="63">
        <f t="shared" si="0"/>
        <v>34</v>
      </c>
      <c r="E24" s="64">
        <f t="shared" si="1"/>
        <v>139</v>
      </c>
      <c r="F24" s="46">
        <v>17</v>
      </c>
      <c r="G24" s="47">
        <v>5</v>
      </c>
      <c r="H24" s="46">
        <v>19</v>
      </c>
      <c r="I24" s="47">
        <v>9</v>
      </c>
      <c r="J24" s="46">
        <v>21</v>
      </c>
      <c r="K24" s="47">
        <v>10</v>
      </c>
      <c r="L24" s="46">
        <v>30</v>
      </c>
      <c r="M24" s="47">
        <v>3</v>
      </c>
      <c r="N24" s="46">
        <v>7</v>
      </c>
      <c r="O24" s="47">
        <v>2</v>
      </c>
      <c r="P24" s="46">
        <v>9</v>
      </c>
      <c r="Q24" s="47">
        <v>4</v>
      </c>
      <c r="R24" s="46">
        <v>2</v>
      </c>
      <c r="S24" s="47">
        <v>1</v>
      </c>
      <c r="T24" s="58"/>
      <c r="U24" s="58"/>
    </row>
    <row r="25" spans="1:21" s="37" customFormat="1" ht="15" customHeight="1">
      <c r="A25" s="14" t="s">
        <v>49</v>
      </c>
      <c r="B25" s="3" t="s">
        <v>50</v>
      </c>
      <c r="C25" s="62">
        <f t="shared" si="0"/>
        <v>5</v>
      </c>
      <c r="D25" s="63">
        <f t="shared" si="0"/>
        <v>1</v>
      </c>
      <c r="E25" s="64">
        <f t="shared" si="1"/>
        <v>6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3</v>
      </c>
      <c r="Q25" s="47">
        <v>0</v>
      </c>
      <c r="R25" s="46">
        <v>2</v>
      </c>
      <c r="S25" s="47">
        <v>1</v>
      </c>
      <c r="T25" s="58"/>
      <c r="U25" s="58"/>
    </row>
    <row r="26" spans="1:21" s="37" customFormat="1" ht="15" customHeight="1">
      <c r="A26" s="14" t="s">
        <v>51</v>
      </c>
      <c r="B26" s="3" t="s">
        <v>52</v>
      </c>
      <c r="C26" s="62">
        <f t="shared" si="0"/>
        <v>5</v>
      </c>
      <c r="D26" s="63">
        <f t="shared" si="0"/>
        <v>5</v>
      </c>
      <c r="E26" s="64">
        <f t="shared" si="1"/>
        <v>10</v>
      </c>
      <c r="F26" s="46">
        <v>0</v>
      </c>
      <c r="G26" s="47">
        <v>1</v>
      </c>
      <c r="H26" s="46">
        <v>1</v>
      </c>
      <c r="I26" s="47">
        <v>0</v>
      </c>
      <c r="J26" s="46">
        <v>2</v>
      </c>
      <c r="K26" s="47">
        <v>4</v>
      </c>
      <c r="L26" s="46">
        <v>0</v>
      </c>
      <c r="M26" s="47">
        <v>0</v>
      </c>
      <c r="N26" s="46">
        <v>0</v>
      </c>
      <c r="O26" s="47">
        <v>0</v>
      </c>
      <c r="P26" s="46">
        <v>2</v>
      </c>
      <c r="Q26" s="47">
        <v>0</v>
      </c>
      <c r="R26" s="46">
        <v>0</v>
      </c>
      <c r="S26" s="47">
        <v>0</v>
      </c>
      <c r="T26" s="58"/>
      <c r="U26" s="58"/>
    </row>
    <row r="27" spans="1:21" s="37" customFormat="1" ht="15" customHeight="1">
      <c r="A27" s="14" t="s">
        <v>53</v>
      </c>
      <c r="B27" s="3" t="s">
        <v>54</v>
      </c>
      <c r="C27" s="62">
        <f t="shared" si="0"/>
        <v>19</v>
      </c>
      <c r="D27" s="63">
        <f t="shared" si="0"/>
        <v>3</v>
      </c>
      <c r="E27" s="64">
        <f t="shared" si="1"/>
        <v>22</v>
      </c>
      <c r="F27" s="46">
        <v>2</v>
      </c>
      <c r="G27" s="47">
        <v>0</v>
      </c>
      <c r="H27" s="46">
        <v>0</v>
      </c>
      <c r="I27" s="47">
        <v>1</v>
      </c>
      <c r="J27" s="46">
        <v>2</v>
      </c>
      <c r="K27" s="47">
        <v>2</v>
      </c>
      <c r="L27" s="46">
        <v>3</v>
      </c>
      <c r="M27" s="47">
        <v>0</v>
      </c>
      <c r="N27" s="46">
        <v>1</v>
      </c>
      <c r="O27" s="47">
        <v>0</v>
      </c>
      <c r="P27" s="46">
        <v>5</v>
      </c>
      <c r="Q27" s="47">
        <v>0</v>
      </c>
      <c r="R27" s="46">
        <v>6</v>
      </c>
      <c r="S27" s="47">
        <v>0</v>
      </c>
      <c r="T27" s="58"/>
      <c r="U27" s="58"/>
    </row>
    <row r="28" spans="1:21" s="37" customFormat="1" ht="15" customHeight="1">
      <c r="A28" s="14" t="s">
        <v>55</v>
      </c>
      <c r="B28" s="3" t="s">
        <v>56</v>
      </c>
      <c r="C28" s="62">
        <f t="shared" si="0"/>
        <v>2</v>
      </c>
      <c r="D28" s="63">
        <f t="shared" si="0"/>
        <v>0</v>
      </c>
      <c r="E28" s="64">
        <f t="shared" si="1"/>
        <v>2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2</v>
      </c>
      <c r="S28" s="47">
        <v>0</v>
      </c>
      <c r="T28" s="58"/>
      <c r="U28" s="58"/>
    </row>
    <row r="29" spans="1:21" s="37" customFormat="1" ht="15" customHeight="1">
      <c r="A29" s="14" t="s">
        <v>57</v>
      </c>
      <c r="B29" s="3" t="s">
        <v>120</v>
      </c>
      <c r="C29" s="62">
        <f t="shared" si="0"/>
        <v>7</v>
      </c>
      <c r="D29" s="63">
        <f t="shared" si="0"/>
        <v>0</v>
      </c>
      <c r="E29" s="64">
        <f t="shared" si="1"/>
        <v>7</v>
      </c>
      <c r="F29" s="46">
        <v>0</v>
      </c>
      <c r="G29" s="47">
        <v>0</v>
      </c>
      <c r="H29" s="46">
        <v>1</v>
      </c>
      <c r="I29" s="47">
        <v>0</v>
      </c>
      <c r="J29" s="46">
        <v>3</v>
      </c>
      <c r="K29" s="47">
        <v>0</v>
      </c>
      <c r="L29" s="46">
        <v>0</v>
      </c>
      <c r="M29" s="47">
        <v>0</v>
      </c>
      <c r="N29" s="46">
        <v>0</v>
      </c>
      <c r="O29" s="47">
        <v>0</v>
      </c>
      <c r="P29" s="46">
        <v>3</v>
      </c>
      <c r="Q29" s="47">
        <v>0</v>
      </c>
      <c r="R29" s="46">
        <v>0</v>
      </c>
      <c r="S29" s="47">
        <v>0</v>
      </c>
      <c r="T29" s="58"/>
      <c r="U29" s="58"/>
    </row>
    <row r="30" spans="1:21" s="37" customFormat="1" ht="15" customHeight="1">
      <c r="A30" s="14" t="s">
        <v>58</v>
      </c>
      <c r="B30" s="3" t="s">
        <v>121</v>
      </c>
      <c r="C30" s="62">
        <f t="shared" si="0"/>
        <v>6</v>
      </c>
      <c r="D30" s="63">
        <f t="shared" si="0"/>
        <v>1</v>
      </c>
      <c r="E30" s="64">
        <f t="shared" si="1"/>
        <v>7</v>
      </c>
      <c r="F30" s="46">
        <v>0</v>
      </c>
      <c r="G30" s="47">
        <v>0</v>
      </c>
      <c r="H30" s="46">
        <v>2</v>
      </c>
      <c r="I30" s="47">
        <v>0</v>
      </c>
      <c r="J30" s="46">
        <v>2</v>
      </c>
      <c r="K30" s="47">
        <v>1</v>
      </c>
      <c r="L30" s="46">
        <v>0</v>
      </c>
      <c r="M30" s="47">
        <v>0</v>
      </c>
      <c r="N30" s="46">
        <v>0</v>
      </c>
      <c r="O30" s="47">
        <v>0</v>
      </c>
      <c r="P30" s="46">
        <v>2</v>
      </c>
      <c r="Q30" s="47">
        <v>0</v>
      </c>
      <c r="R30" s="46">
        <v>0</v>
      </c>
      <c r="S30" s="47">
        <v>0</v>
      </c>
      <c r="T30" s="58"/>
      <c r="U30" s="58"/>
    </row>
    <row r="31" spans="1:21" s="37" customFormat="1" ht="15" customHeight="1">
      <c r="A31" s="14" t="s">
        <v>59</v>
      </c>
      <c r="B31" s="3" t="s">
        <v>60</v>
      </c>
      <c r="C31" s="62">
        <f t="shared" si="0"/>
        <v>85</v>
      </c>
      <c r="D31" s="63">
        <f t="shared" si="0"/>
        <v>20</v>
      </c>
      <c r="E31" s="64">
        <f t="shared" si="1"/>
        <v>105</v>
      </c>
      <c r="F31" s="46">
        <v>1</v>
      </c>
      <c r="G31" s="47">
        <v>1</v>
      </c>
      <c r="H31" s="46">
        <v>5</v>
      </c>
      <c r="I31" s="47">
        <v>3</v>
      </c>
      <c r="J31" s="46">
        <v>23</v>
      </c>
      <c r="K31" s="47">
        <v>3</v>
      </c>
      <c r="L31" s="46">
        <v>34</v>
      </c>
      <c r="M31" s="47">
        <v>9</v>
      </c>
      <c r="N31" s="46">
        <v>16</v>
      </c>
      <c r="O31" s="47">
        <v>2</v>
      </c>
      <c r="P31" s="46">
        <v>2</v>
      </c>
      <c r="Q31" s="47">
        <v>2</v>
      </c>
      <c r="R31" s="46">
        <v>4</v>
      </c>
      <c r="S31" s="47">
        <v>0</v>
      </c>
      <c r="T31" s="58"/>
      <c r="U31" s="58"/>
    </row>
    <row r="32" spans="1:21" s="37" customFormat="1" ht="15" customHeight="1">
      <c r="A32" s="14" t="s">
        <v>61</v>
      </c>
      <c r="B32" s="3" t="s">
        <v>62</v>
      </c>
      <c r="C32" s="62">
        <f t="shared" si="0"/>
        <v>21</v>
      </c>
      <c r="D32" s="63">
        <f t="shared" si="0"/>
        <v>4</v>
      </c>
      <c r="E32" s="64">
        <f t="shared" si="1"/>
        <v>25</v>
      </c>
      <c r="F32" s="46">
        <v>1</v>
      </c>
      <c r="G32" s="47">
        <v>0</v>
      </c>
      <c r="H32" s="46">
        <v>0</v>
      </c>
      <c r="I32" s="47">
        <v>1</v>
      </c>
      <c r="J32" s="46">
        <v>5</v>
      </c>
      <c r="K32" s="47">
        <v>1</v>
      </c>
      <c r="L32" s="46">
        <v>3</v>
      </c>
      <c r="M32" s="47">
        <v>0</v>
      </c>
      <c r="N32" s="46">
        <v>1</v>
      </c>
      <c r="O32" s="47">
        <v>0</v>
      </c>
      <c r="P32" s="46">
        <v>6</v>
      </c>
      <c r="Q32" s="47">
        <v>1</v>
      </c>
      <c r="R32" s="46">
        <v>5</v>
      </c>
      <c r="S32" s="47">
        <v>1</v>
      </c>
      <c r="T32" s="58"/>
      <c r="U32" s="58"/>
    </row>
    <row r="33" spans="1:21" s="37" customFormat="1" ht="15" customHeight="1">
      <c r="A33" s="14" t="s">
        <v>63</v>
      </c>
      <c r="B33" s="3" t="s">
        <v>64</v>
      </c>
      <c r="C33" s="62">
        <f t="shared" si="0"/>
        <v>18</v>
      </c>
      <c r="D33" s="63">
        <f t="shared" si="0"/>
        <v>1</v>
      </c>
      <c r="E33" s="64">
        <f t="shared" si="1"/>
        <v>19</v>
      </c>
      <c r="F33" s="46">
        <v>1</v>
      </c>
      <c r="G33" s="47">
        <v>0</v>
      </c>
      <c r="H33" s="46">
        <v>3</v>
      </c>
      <c r="I33" s="47">
        <v>0</v>
      </c>
      <c r="J33" s="46">
        <v>4</v>
      </c>
      <c r="K33" s="47">
        <v>0</v>
      </c>
      <c r="L33" s="46">
        <v>2</v>
      </c>
      <c r="M33" s="47">
        <v>0</v>
      </c>
      <c r="N33" s="46">
        <v>4</v>
      </c>
      <c r="O33" s="47">
        <v>0</v>
      </c>
      <c r="P33" s="46">
        <v>3</v>
      </c>
      <c r="Q33" s="47">
        <v>1</v>
      </c>
      <c r="R33" s="46">
        <v>1</v>
      </c>
      <c r="S33" s="47">
        <v>0</v>
      </c>
      <c r="T33" s="58"/>
      <c r="U33" s="58"/>
    </row>
    <row r="34" spans="1:21" s="37" customFormat="1" ht="15" customHeight="1">
      <c r="A34" s="14" t="s">
        <v>65</v>
      </c>
      <c r="B34" s="3" t="s">
        <v>66</v>
      </c>
      <c r="C34" s="62">
        <f t="shared" si="0"/>
        <v>5</v>
      </c>
      <c r="D34" s="63">
        <f t="shared" si="0"/>
        <v>7</v>
      </c>
      <c r="E34" s="64">
        <f t="shared" si="1"/>
        <v>12</v>
      </c>
      <c r="F34" s="46">
        <v>0</v>
      </c>
      <c r="G34" s="47">
        <v>0</v>
      </c>
      <c r="H34" s="46">
        <v>0</v>
      </c>
      <c r="I34" s="47">
        <v>0</v>
      </c>
      <c r="J34" s="46">
        <v>0</v>
      </c>
      <c r="K34" s="47">
        <v>2</v>
      </c>
      <c r="L34" s="46">
        <v>2</v>
      </c>
      <c r="M34" s="47">
        <v>0</v>
      </c>
      <c r="N34" s="46">
        <v>1</v>
      </c>
      <c r="O34" s="47">
        <v>2</v>
      </c>
      <c r="P34" s="46">
        <v>1</v>
      </c>
      <c r="Q34" s="47">
        <v>1</v>
      </c>
      <c r="R34" s="46">
        <v>1</v>
      </c>
      <c r="S34" s="47">
        <v>2</v>
      </c>
      <c r="T34" s="58"/>
      <c r="U34" s="58"/>
    </row>
    <row r="35" spans="1:21" s="37" customFormat="1" ht="15" customHeight="1">
      <c r="A35" s="14" t="s">
        <v>67</v>
      </c>
      <c r="B35" s="3" t="s">
        <v>129</v>
      </c>
      <c r="C35" s="62">
        <f t="shared" si="0"/>
        <v>2</v>
      </c>
      <c r="D35" s="63">
        <f t="shared" si="0"/>
        <v>0</v>
      </c>
      <c r="E35" s="64">
        <f t="shared" si="1"/>
        <v>2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2</v>
      </c>
      <c r="S35" s="47">
        <v>0</v>
      </c>
      <c r="T35" s="58"/>
      <c r="U35" s="58"/>
    </row>
    <row r="36" spans="1:21" s="37" customFormat="1" ht="15" customHeight="1">
      <c r="A36" s="14" t="s">
        <v>68</v>
      </c>
      <c r="B36" s="3" t="s">
        <v>69</v>
      </c>
      <c r="C36" s="62">
        <f t="shared" si="0"/>
        <v>9</v>
      </c>
      <c r="D36" s="63">
        <f t="shared" si="0"/>
        <v>1</v>
      </c>
      <c r="E36" s="64">
        <f t="shared" si="1"/>
        <v>10</v>
      </c>
      <c r="F36" s="46">
        <v>0</v>
      </c>
      <c r="G36" s="47">
        <v>0</v>
      </c>
      <c r="H36" s="46">
        <v>0</v>
      </c>
      <c r="I36" s="47">
        <v>0</v>
      </c>
      <c r="J36" s="46">
        <v>1</v>
      </c>
      <c r="K36" s="47">
        <v>0</v>
      </c>
      <c r="L36" s="46">
        <v>1</v>
      </c>
      <c r="M36" s="47">
        <v>0</v>
      </c>
      <c r="N36" s="46">
        <v>0</v>
      </c>
      <c r="O36" s="47">
        <v>0</v>
      </c>
      <c r="P36" s="46">
        <v>5</v>
      </c>
      <c r="Q36" s="47">
        <v>1</v>
      </c>
      <c r="R36" s="46">
        <v>2</v>
      </c>
      <c r="S36" s="47">
        <v>0</v>
      </c>
      <c r="T36" s="58"/>
      <c r="U36" s="58"/>
    </row>
    <row r="37" spans="1:21" s="37" customFormat="1" ht="15" customHeight="1">
      <c r="A37" s="14" t="s">
        <v>70</v>
      </c>
      <c r="B37" s="3" t="s">
        <v>71</v>
      </c>
      <c r="C37" s="62">
        <f t="shared" si="0"/>
        <v>6</v>
      </c>
      <c r="D37" s="63">
        <f t="shared" si="0"/>
        <v>4</v>
      </c>
      <c r="E37" s="64">
        <f t="shared" si="1"/>
        <v>10</v>
      </c>
      <c r="F37" s="46">
        <v>0</v>
      </c>
      <c r="G37" s="47">
        <v>0</v>
      </c>
      <c r="H37" s="46">
        <v>1</v>
      </c>
      <c r="I37" s="47">
        <v>0</v>
      </c>
      <c r="J37" s="46">
        <v>0</v>
      </c>
      <c r="K37" s="47">
        <v>2</v>
      </c>
      <c r="L37" s="46">
        <v>1</v>
      </c>
      <c r="M37" s="47">
        <v>0</v>
      </c>
      <c r="N37" s="46">
        <v>3</v>
      </c>
      <c r="O37" s="47">
        <v>1</v>
      </c>
      <c r="P37" s="46">
        <v>0</v>
      </c>
      <c r="Q37" s="47">
        <v>0</v>
      </c>
      <c r="R37" s="46">
        <v>1</v>
      </c>
      <c r="S37" s="47">
        <v>1</v>
      </c>
      <c r="T37" s="58"/>
      <c r="U37" s="58"/>
    </row>
    <row r="38" spans="1:21" s="37" customFormat="1" ht="15" customHeight="1">
      <c r="A38" s="14" t="s">
        <v>72</v>
      </c>
      <c r="B38" s="3" t="s">
        <v>73</v>
      </c>
      <c r="C38" s="62">
        <f t="shared" si="0"/>
        <v>28</v>
      </c>
      <c r="D38" s="63">
        <f t="shared" si="0"/>
        <v>3</v>
      </c>
      <c r="E38" s="64">
        <f t="shared" si="1"/>
        <v>31</v>
      </c>
      <c r="F38" s="46">
        <v>0</v>
      </c>
      <c r="G38" s="47">
        <v>0</v>
      </c>
      <c r="H38" s="46">
        <v>2</v>
      </c>
      <c r="I38" s="47">
        <v>0</v>
      </c>
      <c r="J38" s="46">
        <v>3</v>
      </c>
      <c r="K38" s="47">
        <v>0</v>
      </c>
      <c r="L38" s="46">
        <v>7</v>
      </c>
      <c r="M38" s="47">
        <v>1</v>
      </c>
      <c r="N38" s="46">
        <v>0</v>
      </c>
      <c r="O38" s="47">
        <v>0</v>
      </c>
      <c r="P38" s="46">
        <v>9</v>
      </c>
      <c r="Q38" s="47">
        <v>2</v>
      </c>
      <c r="R38" s="46">
        <v>7</v>
      </c>
      <c r="S38" s="47">
        <v>0</v>
      </c>
      <c r="T38" s="58"/>
      <c r="U38" s="58"/>
    </row>
    <row r="39" spans="1:21" s="37" customFormat="1" ht="15" customHeight="1">
      <c r="A39" s="14" t="s">
        <v>74</v>
      </c>
      <c r="B39" s="3" t="s">
        <v>75</v>
      </c>
      <c r="C39" s="62">
        <f t="shared" si="0"/>
        <v>21</v>
      </c>
      <c r="D39" s="63">
        <f t="shared" si="0"/>
        <v>13</v>
      </c>
      <c r="E39" s="64">
        <f t="shared" si="1"/>
        <v>34</v>
      </c>
      <c r="F39" s="46">
        <v>3</v>
      </c>
      <c r="G39" s="47">
        <v>0</v>
      </c>
      <c r="H39" s="46">
        <v>1</v>
      </c>
      <c r="I39" s="47">
        <v>0</v>
      </c>
      <c r="J39" s="46">
        <v>5</v>
      </c>
      <c r="K39" s="47">
        <v>3</v>
      </c>
      <c r="L39" s="46">
        <v>3</v>
      </c>
      <c r="M39" s="47">
        <v>2</v>
      </c>
      <c r="N39" s="46">
        <v>2</v>
      </c>
      <c r="O39" s="47">
        <v>4</v>
      </c>
      <c r="P39" s="46">
        <v>5</v>
      </c>
      <c r="Q39" s="47">
        <v>1</v>
      </c>
      <c r="R39" s="46">
        <v>2</v>
      </c>
      <c r="S39" s="47">
        <v>3</v>
      </c>
      <c r="T39" s="58"/>
      <c r="U39" s="58"/>
    </row>
    <row r="40" spans="1:21" s="37" customFormat="1" ht="15" customHeight="1">
      <c r="A40" s="14" t="s">
        <v>76</v>
      </c>
      <c r="B40" s="3" t="s">
        <v>77</v>
      </c>
      <c r="C40" s="62">
        <f t="shared" si="0"/>
        <v>2</v>
      </c>
      <c r="D40" s="63">
        <f t="shared" si="0"/>
        <v>0</v>
      </c>
      <c r="E40" s="64">
        <f t="shared" si="1"/>
        <v>2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2</v>
      </c>
      <c r="Q40" s="47">
        <v>0</v>
      </c>
      <c r="R40" s="46">
        <v>0</v>
      </c>
      <c r="S40" s="47">
        <v>0</v>
      </c>
      <c r="T40" s="58"/>
      <c r="U40" s="58"/>
    </row>
    <row r="41" spans="1:21" s="37" customFormat="1" ht="15" customHeight="1">
      <c r="A41" s="14" t="s">
        <v>78</v>
      </c>
      <c r="B41" s="3" t="s">
        <v>79</v>
      </c>
      <c r="C41" s="62">
        <f t="shared" si="0"/>
        <v>15</v>
      </c>
      <c r="D41" s="63">
        <f t="shared" si="0"/>
        <v>0</v>
      </c>
      <c r="E41" s="64">
        <f t="shared" si="1"/>
        <v>15</v>
      </c>
      <c r="F41" s="46">
        <v>1</v>
      </c>
      <c r="G41" s="47">
        <v>0</v>
      </c>
      <c r="H41" s="46">
        <v>4</v>
      </c>
      <c r="I41" s="47">
        <v>0</v>
      </c>
      <c r="J41" s="46">
        <v>1</v>
      </c>
      <c r="K41" s="47">
        <v>0</v>
      </c>
      <c r="L41" s="46">
        <v>2</v>
      </c>
      <c r="M41" s="47">
        <v>0</v>
      </c>
      <c r="N41" s="46">
        <v>2</v>
      </c>
      <c r="O41" s="47">
        <v>0</v>
      </c>
      <c r="P41" s="46">
        <v>2</v>
      </c>
      <c r="Q41" s="47">
        <v>0</v>
      </c>
      <c r="R41" s="46">
        <v>3</v>
      </c>
      <c r="S41" s="47">
        <v>0</v>
      </c>
      <c r="T41" s="58"/>
      <c r="U41" s="58"/>
    </row>
    <row r="42" spans="1:21" s="37" customFormat="1" ht="15" customHeight="1">
      <c r="A42" s="14" t="s">
        <v>80</v>
      </c>
      <c r="B42" s="3" t="s">
        <v>81</v>
      </c>
      <c r="C42" s="62">
        <f t="shared" si="0"/>
        <v>34</v>
      </c>
      <c r="D42" s="63">
        <f t="shared" si="0"/>
        <v>2</v>
      </c>
      <c r="E42" s="64">
        <f t="shared" si="1"/>
        <v>36</v>
      </c>
      <c r="F42" s="46">
        <v>1</v>
      </c>
      <c r="G42" s="47">
        <v>0</v>
      </c>
      <c r="H42" s="46">
        <v>6</v>
      </c>
      <c r="I42" s="47">
        <v>0</v>
      </c>
      <c r="J42" s="46">
        <v>5</v>
      </c>
      <c r="K42" s="47">
        <v>1</v>
      </c>
      <c r="L42" s="46">
        <v>4</v>
      </c>
      <c r="M42" s="47">
        <v>1</v>
      </c>
      <c r="N42" s="46">
        <v>2</v>
      </c>
      <c r="O42" s="47">
        <v>0</v>
      </c>
      <c r="P42" s="46">
        <v>13</v>
      </c>
      <c r="Q42" s="47">
        <v>0</v>
      </c>
      <c r="R42" s="46">
        <v>3</v>
      </c>
      <c r="S42" s="47">
        <v>0</v>
      </c>
      <c r="T42" s="58"/>
      <c r="U42" s="58"/>
    </row>
    <row r="43" spans="1:21" s="37" customFormat="1" ht="15" customHeight="1">
      <c r="A43" s="14" t="s">
        <v>82</v>
      </c>
      <c r="B43" s="3" t="s">
        <v>83</v>
      </c>
      <c r="C43" s="62">
        <f t="shared" si="0"/>
        <v>1</v>
      </c>
      <c r="D43" s="63">
        <f t="shared" si="0"/>
        <v>0</v>
      </c>
      <c r="E43" s="64">
        <f t="shared" si="1"/>
        <v>1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1</v>
      </c>
      <c r="M43" s="47">
        <v>0</v>
      </c>
      <c r="N43" s="46">
        <v>0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58"/>
      <c r="U43" s="58"/>
    </row>
    <row r="44" spans="1:21" s="37" customFormat="1" ht="15" customHeight="1">
      <c r="A44" s="14" t="s">
        <v>84</v>
      </c>
      <c r="B44" s="3" t="s">
        <v>122</v>
      </c>
      <c r="C44" s="62">
        <f t="shared" si="0"/>
        <v>11</v>
      </c>
      <c r="D44" s="63">
        <f t="shared" si="0"/>
        <v>2</v>
      </c>
      <c r="E44" s="64">
        <f t="shared" si="1"/>
        <v>13</v>
      </c>
      <c r="F44" s="46">
        <v>0</v>
      </c>
      <c r="G44" s="47">
        <v>0</v>
      </c>
      <c r="H44" s="46">
        <v>2</v>
      </c>
      <c r="I44" s="47">
        <v>0</v>
      </c>
      <c r="J44" s="46">
        <v>0</v>
      </c>
      <c r="K44" s="47">
        <v>1</v>
      </c>
      <c r="L44" s="46">
        <v>4</v>
      </c>
      <c r="M44" s="47">
        <v>0</v>
      </c>
      <c r="N44" s="46">
        <v>2</v>
      </c>
      <c r="O44" s="47">
        <v>0</v>
      </c>
      <c r="P44" s="46">
        <v>2</v>
      </c>
      <c r="Q44" s="47">
        <v>0</v>
      </c>
      <c r="R44" s="46">
        <v>1</v>
      </c>
      <c r="S44" s="47">
        <v>1</v>
      </c>
      <c r="T44" s="58"/>
      <c r="U44" s="58"/>
    </row>
    <row r="45" spans="1:21" s="37" customFormat="1" ht="15" customHeight="1">
      <c r="A45" s="14" t="s">
        <v>85</v>
      </c>
      <c r="B45" s="3" t="s">
        <v>86</v>
      </c>
      <c r="C45" s="62">
        <f t="shared" si="0"/>
        <v>11</v>
      </c>
      <c r="D45" s="63">
        <f t="shared" si="0"/>
        <v>3</v>
      </c>
      <c r="E45" s="64">
        <f t="shared" si="1"/>
        <v>14</v>
      </c>
      <c r="F45" s="46">
        <v>0</v>
      </c>
      <c r="G45" s="47">
        <v>0</v>
      </c>
      <c r="H45" s="46">
        <v>0</v>
      </c>
      <c r="I45" s="47">
        <v>0</v>
      </c>
      <c r="J45" s="46">
        <v>3</v>
      </c>
      <c r="K45" s="47">
        <v>0</v>
      </c>
      <c r="L45" s="46">
        <v>0</v>
      </c>
      <c r="M45" s="47">
        <v>0</v>
      </c>
      <c r="N45" s="46">
        <v>2</v>
      </c>
      <c r="O45" s="47">
        <v>0</v>
      </c>
      <c r="P45" s="46">
        <v>5</v>
      </c>
      <c r="Q45" s="47">
        <v>2</v>
      </c>
      <c r="R45" s="46">
        <v>1</v>
      </c>
      <c r="S45" s="47">
        <v>1</v>
      </c>
      <c r="T45" s="58"/>
      <c r="U45" s="58"/>
    </row>
    <row r="46" spans="1:21" s="37" customFormat="1" ht="15" customHeight="1">
      <c r="A46" s="14" t="s">
        <v>87</v>
      </c>
      <c r="B46" s="3" t="s">
        <v>88</v>
      </c>
      <c r="C46" s="62">
        <f t="shared" si="0"/>
        <v>2</v>
      </c>
      <c r="D46" s="63">
        <f t="shared" si="0"/>
        <v>0</v>
      </c>
      <c r="E46" s="64">
        <f t="shared" si="1"/>
        <v>2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1</v>
      </c>
      <c r="Q46" s="47">
        <v>0</v>
      </c>
      <c r="R46" s="46">
        <v>1</v>
      </c>
      <c r="S46" s="47">
        <v>0</v>
      </c>
      <c r="T46" s="58"/>
      <c r="U46" s="58"/>
    </row>
    <row r="47" spans="1:21" s="37" customFormat="1" ht="15" customHeight="1">
      <c r="A47" s="14" t="s">
        <v>89</v>
      </c>
      <c r="B47" s="3" t="s">
        <v>90</v>
      </c>
      <c r="C47" s="62">
        <f t="shared" si="0"/>
        <v>7</v>
      </c>
      <c r="D47" s="63">
        <f t="shared" si="0"/>
        <v>1</v>
      </c>
      <c r="E47" s="64">
        <f t="shared" si="1"/>
        <v>8</v>
      </c>
      <c r="F47" s="46">
        <v>0</v>
      </c>
      <c r="G47" s="47">
        <v>0</v>
      </c>
      <c r="H47" s="46">
        <v>0</v>
      </c>
      <c r="I47" s="47">
        <v>0</v>
      </c>
      <c r="J47" s="46">
        <v>0</v>
      </c>
      <c r="K47" s="47">
        <v>0</v>
      </c>
      <c r="L47" s="46">
        <v>3</v>
      </c>
      <c r="M47" s="47">
        <v>0</v>
      </c>
      <c r="N47" s="46">
        <v>1</v>
      </c>
      <c r="O47" s="47">
        <v>0</v>
      </c>
      <c r="P47" s="46">
        <v>2</v>
      </c>
      <c r="Q47" s="47">
        <v>1</v>
      </c>
      <c r="R47" s="46">
        <v>1</v>
      </c>
      <c r="S47" s="47">
        <v>0</v>
      </c>
      <c r="T47" s="58"/>
      <c r="U47" s="58"/>
    </row>
    <row r="48" spans="1:21" s="37" customFormat="1" ht="15" customHeight="1">
      <c r="A48" s="14" t="s">
        <v>91</v>
      </c>
      <c r="B48" s="3" t="s">
        <v>92</v>
      </c>
      <c r="C48" s="62">
        <f t="shared" si="0"/>
        <v>14</v>
      </c>
      <c r="D48" s="63">
        <f t="shared" si="0"/>
        <v>3</v>
      </c>
      <c r="E48" s="64">
        <f t="shared" si="1"/>
        <v>17</v>
      </c>
      <c r="F48" s="46">
        <v>0</v>
      </c>
      <c r="G48" s="47">
        <v>0</v>
      </c>
      <c r="H48" s="46">
        <v>3</v>
      </c>
      <c r="I48" s="47">
        <v>0</v>
      </c>
      <c r="J48" s="46">
        <v>0</v>
      </c>
      <c r="K48" s="47">
        <v>1</v>
      </c>
      <c r="L48" s="46">
        <v>2</v>
      </c>
      <c r="M48" s="47">
        <v>0</v>
      </c>
      <c r="N48" s="46">
        <v>3</v>
      </c>
      <c r="O48" s="47">
        <v>1</v>
      </c>
      <c r="P48" s="46">
        <v>1</v>
      </c>
      <c r="Q48" s="47">
        <v>0</v>
      </c>
      <c r="R48" s="46">
        <v>5</v>
      </c>
      <c r="S48" s="47">
        <v>1</v>
      </c>
      <c r="T48" s="58"/>
      <c r="U48" s="58"/>
    </row>
    <row r="49" spans="1:21" s="37" customFormat="1" ht="15" customHeight="1">
      <c r="A49" s="14" t="s">
        <v>93</v>
      </c>
      <c r="B49" s="3" t="s">
        <v>94</v>
      </c>
      <c r="C49" s="62">
        <f t="shared" si="0"/>
        <v>19</v>
      </c>
      <c r="D49" s="63">
        <f t="shared" si="0"/>
        <v>11</v>
      </c>
      <c r="E49" s="64">
        <f t="shared" si="1"/>
        <v>30</v>
      </c>
      <c r="F49" s="46">
        <v>2</v>
      </c>
      <c r="G49" s="47">
        <v>4</v>
      </c>
      <c r="H49" s="46">
        <v>6</v>
      </c>
      <c r="I49" s="47">
        <v>3</v>
      </c>
      <c r="J49" s="46">
        <v>1</v>
      </c>
      <c r="K49" s="47">
        <v>3</v>
      </c>
      <c r="L49" s="46">
        <v>1</v>
      </c>
      <c r="M49" s="47">
        <v>1</v>
      </c>
      <c r="N49" s="46">
        <v>0</v>
      </c>
      <c r="O49" s="47">
        <v>0</v>
      </c>
      <c r="P49" s="46">
        <v>4</v>
      </c>
      <c r="Q49" s="47">
        <v>0</v>
      </c>
      <c r="R49" s="46">
        <v>5</v>
      </c>
      <c r="S49" s="47">
        <v>0</v>
      </c>
      <c r="T49" s="58"/>
      <c r="U49" s="58"/>
    </row>
    <row r="50" spans="1:21" s="37" customFormat="1" ht="15" customHeight="1">
      <c r="A50" s="32" t="s">
        <v>147</v>
      </c>
      <c r="B50" s="3" t="s">
        <v>148</v>
      </c>
      <c r="C50" s="62">
        <f>F50+H50+J50+L50+N50+P50+R50</f>
        <v>1</v>
      </c>
      <c r="D50" s="63">
        <f>G50+I50+K50+M50+O50+Q50+S50</f>
        <v>0</v>
      </c>
      <c r="E50" s="64">
        <f>C50+D50</f>
        <v>1</v>
      </c>
      <c r="F50" s="46">
        <v>0</v>
      </c>
      <c r="G50" s="47">
        <v>0</v>
      </c>
      <c r="H50" s="46">
        <v>0</v>
      </c>
      <c r="I50" s="47">
        <v>0</v>
      </c>
      <c r="J50" s="46">
        <v>0</v>
      </c>
      <c r="K50" s="47">
        <v>0</v>
      </c>
      <c r="L50" s="46">
        <v>0</v>
      </c>
      <c r="M50" s="47">
        <v>0</v>
      </c>
      <c r="N50" s="46">
        <v>0</v>
      </c>
      <c r="O50" s="47">
        <v>0</v>
      </c>
      <c r="P50" s="46">
        <v>1</v>
      </c>
      <c r="Q50" s="47">
        <v>0</v>
      </c>
      <c r="R50" s="46">
        <v>0</v>
      </c>
      <c r="S50" s="47">
        <v>0</v>
      </c>
      <c r="T50" s="58"/>
      <c r="U50" s="58"/>
    </row>
    <row r="51" spans="1:21" s="37" customFormat="1" ht="15" customHeight="1">
      <c r="A51" s="14" t="s">
        <v>95</v>
      </c>
      <c r="B51" s="3" t="s">
        <v>123</v>
      </c>
      <c r="C51" s="62">
        <f t="shared" si="0"/>
        <v>4</v>
      </c>
      <c r="D51" s="63">
        <f t="shared" si="0"/>
        <v>1</v>
      </c>
      <c r="E51" s="64">
        <f t="shared" si="1"/>
        <v>5</v>
      </c>
      <c r="F51" s="46">
        <v>0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  <c r="L51" s="46">
        <v>0</v>
      </c>
      <c r="M51" s="47">
        <v>0</v>
      </c>
      <c r="N51" s="46">
        <v>0</v>
      </c>
      <c r="O51" s="47">
        <v>0</v>
      </c>
      <c r="P51" s="46">
        <v>2</v>
      </c>
      <c r="Q51" s="47">
        <v>1</v>
      </c>
      <c r="R51" s="46">
        <v>2</v>
      </c>
      <c r="S51" s="47">
        <v>0</v>
      </c>
      <c r="T51" s="58"/>
      <c r="U51" s="58"/>
    </row>
    <row r="52" spans="1:21" s="37" customFormat="1" ht="15" customHeight="1">
      <c r="A52" s="14" t="s">
        <v>96</v>
      </c>
      <c r="B52" s="3" t="s">
        <v>97</v>
      </c>
      <c r="C52" s="62">
        <f t="shared" si="0"/>
        <v>12</v>
      </c>
      <c r="D52" s="63">
        <f t="shared" si="0"/>
        <v>3</v>
      </c>
      <c r="E52" s="64">
        <f t="shared" si="1"/>
        <v>15</v>
      </c>
      <c r="F52" s="46">
        <v>1</v>
      </c>
      <c r="G52" s="47">
        <v>0</v>
      </c>
      <c r="H52" s="46">
        <v>1</v>
      </c>
      <c r="I52" s="47">
        <v>0</v>
      </c>
      <c r="J52" s="46">
        <v>1</v>
      </c>
      <c r="K52" s="47">
        <v>0</v>
      </c>
      <c r="L52" s="46">
        <v>4</v>
      </c>
      <c r="M52" s="47">
        <v>2</v>
      </c>
      <c r="N52" s="46">
        <v>1</v>
      </c>
      <c r="O52" s="47">
        <v>1</v>
      </c>
      <c r="P52" s="46">
        <v>2</v>
      </c>
      <c r="Q52" s="47">
        <v>0</v>
      </c>
      <c r="R52" s="46">
        <v>2</v>
      </c>
      <c r="S52" s="47">
        <v>0</v>
      </c>
      <c r="T52" s="58"/>
      <c r="U52" s="58"/>
    </row>
    <row r="53" spans="1:21" s="37" customFormat="1" ht="15" customHeight="1">
      <c r="A53" s="14" t="s">
        <v>98</v>
      </c>
      <c r="B53" s="3" t="s">
        <v>99</v>
      </c>
      <c r="C53" s="62">
        <f t="shared" si="0"/>
        <v>5</v>
      </c>
      <c r="D53" s="63">
        <f t="shared" si="0"/>
        <v>1</v>
      </c>
      <c r="E53" s="64">
        <f t="shared" si="1"/>
        <v>6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3</v>
      </c>
      <c r="M53" s="47">
        <v>0</v>
      </c>
      <c r="N53" s="46">
        <v>0</v>
      </c>
      <c r="O53" s="47">
        <v>0</v>
      </c>
      <c r="P53" s="46">
        <v>1</v>
      </c>
      <c r="Q53" s="47">
        <v>0</v>
      </c>
      <c r="R53" s="46">
        <v>1</v>
      </c>
      <c r="S53" s="47">
        <v>1</v>
      </c>
      <c r="T53" s="58"/>
      <c r="U53" s="58"/>
    </row>
    <row r="54" spans="1:21" s="37" customFormat="1" ht="15" customHeight="1">
      <c r="A54" s="14" t="s">
        <v>100</v>
      </c>
      <c r="B54" s="3" t="s">
        <v>124</v>
      </c>
      <c r="C54" s="62">
        <f t="shared" si="0"/>
        <v>1</v>
      </c>
      <c r="D54" s="63">
        <f t="shared" si="0"/>
        <v>0</v>
      </c>
      <c r="E54" s="64">
        <f t="shared" si="1"/>
        <v>1</v>
      </c>
      <c r="F54" s="46">
        <v>0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  <c r="L54" s="46">
        <v>0</v>
      </c>
      <c r="M54" s="47">
        <v>0</v>
      </c>
      <c r="N54" s="46">
        <v>0</v>
      </c>
      <c r="O54" s="47">
        <v>0</v>
      </c>
      <c r="P54" s="46">
        <v>1</v>
      </c>
      <c r="Q54" s="47">
        <v>0</v>
      </c>
      <c r="R54" s="46">
        <v>0</v>
      </c>
      <c r="S54" s="47">
        <v>0</v>
      </c>
      <c r="T54" s="58"/>
      <c r="U54" s="58"/>
    </row>
    <row r="55" spans="1:21" s="37" customFormat="1" ht="15" customHeight="1">
      <c r="A55" s="14" t="s">
        <v>101</v>
      </c>
      <c r="B55" s="3" t="s">
        <v>125</v>
      </c>
      <c r="C55" s="62">
        <f t="shared" si="0"/>
        <v>13</v>
      </c>
      <c r="D55" s="63">
        <f t="shared" si="0"/>
        <v>0</v>
      </c>
      <c r="E55" s="64">
        <f t="shared" si="1"/>
        <v>13</v>
      </c>
      <c r="F55" s="46">
        <v>4</v>
      </c>
      <c r="G55" s="47">
        <v>0</v>
      </c>
      <c r="H55" s="46">
        <v>4</v>
      </c>
      <c r="I55" s="47">
        <v>0</v>
      </c>
      <c r="J55" s="46">
        <v>1</v>
      </c>
      <c r="K55" s="47">
        <v>0</v>
      </c>
      <c r="L55" s="46">
        <v>0</v>
      </c>
      <c r="M55" s="47">
        <v>0</v>
      </c>
      <c r="N55" s="46">
        <v>2</v>
      </c>
      <c r="O55" s="47">
        <v>0</v>
      </c>
      <c r="P55" s="46">
        <v>2</v>
      </c>
      <c r="Q55" s="47">
        <v>0</v>
      </c>
      <c r="R55" s="46">
        <v>0</v>
      </c>
      <c r="S55" s="47">
        <v>0</v>
      </c>
      <c r="T55" s="58"/>
      <c r="U55" s="58"/>
    </row>
    <row r="56" spans="1:21" s="37" customFormat="1" ht="15" customHeight="1">
      <c r="A56" s="14" t="s">
        <v>102</v>
      </c>
      <c r="B56" s="3" t="s">
        <v>126</v>
      </c>
      <c r="C56" s="62">
        <f t="shared" si="0"/>
        <v>12</v>
      </c>
      <c r="D56" s="63">
        <f t="shared" si="0"/>
        <v>3</v>
      </c>
      <c r="E56" s="64">
        <f t="shared" si="1"/>
        <v>15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1</v>
      </c>
      <c r="L56" s="46">
        <v>0</v>
      </c>
      <c r="M56" s="47">
        <v>0</v>
      </c>
      <c r="N56" s="46">
        <v>3</v>
      </c>
      <c r="O56" s="47">
        <v>0</v>
      </c>
      <c r="P56" s="46">
        <v>2</v>
      </c>
      <c r="Q56" s="47">
        <v>1</v>
      </c>
      <c r="R56" s="46">
        <v>7</v>
      </c>
      <c r="S56" s="47">
        <v>1</v>
      </c>
      <c r="T56" s="58"/>
      <c r="U56" s="58"/>
    </row>
    <row r="57" spans="1:21" s="37" customFormat="1" ht="15" customHeight="1">
      <c r="A57" s="14" t="s">
        <v>103</v>
      </c>
      <c r="B57" s="3" t="s">
        <v>104</v>
      </c>
      <c r="C57" s="62">
        <f aca="true" t="shared" si="2" ref="C57:D62">F57+H57+J57+L57+N57+P57+R57</f>
        <v>76</v>
      </c>
      <c r="D57" s="63">
        <f t="shared" si="2"/>
        <v>33</v>
      </c>
      <c r="E57" s="64">
        <f t="shared" si="1"/>
        <v>109</v>
      </c>
      <c r="F57" s="46">
        <v>16</v>
      </c>
      <c r="G57" s="47">
        <v>6</v>
      </c>
      <c r="H57" s="46">
        <v>23</v>
      </c>
      <c r="I57" s="47">
        <v>6</v>
      </c>
      <c r="J57" s="46">
        <v>16</v>
      </c>
      <c r="K57" s="47">
        <v>11</v>
      </c>
      <c r="L57" s="46">
        <v>6</v>
      </c>
      <c r="M57" s="47">
        <v>4</v>
      </c>
      <c r="N57" s="46">
        <v>2</v>
      </c>
      <c r="O57" s="47">
        <v>2</v>
      </c>
      <c r="P57" s="46">
        <v>6</v>
      </c>
      <c r="Q57" s="47">
        <v>2</v>
      </c>
      <c r="R57" s="46">
        <v>7</v>
      </c>
      <c r="S57" s="47">
        <v>2</v>
      </c>
      <c r="T57" s="58"/>
      <c r="U57" s="58"/>
    </row>
    <row r="58" spans="1:21" s="37" customFormat="1" ht="15" customHeight="1">
      <c r="A58" s="14" t="s">
        <v>105</v>
      </c>
      <c r="B58" s="3" t="s">
        <v>106</v>
      </c>
      <c r="C58" s="62">
        <f t="shared" si="2"/>
        <v>0</v>
      </c>
      <c r="D58" s="63">
        <f t="shared" si="2"/>
        <v>0</v>
      </c>
      <c r="E58" s="64">
        <f t="shared" si="1"/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0</v>
      </c>
      <c r="O58" s="47">
        <v>0</v>
      </c>
      <c r="P58" s="46">
        <v>0</v>
      </c>
      <c r="Q58" s="47">
        <v>0</v>
      </c>
      <c r="R58" s="46">
        <v>0</v>
      </c>
      <c r="S58" s="47">
        <v>0</v>
      </c>
      <c r="T58" s="58"/>
      <c r="U58" s="58"/>
    </row>
    <row r="59" spans="1:21" s="37" customFormat="1" ht="15" customHeight="1">
      <c r="A59" s="14" t="s">
        <v>110</v>
      </c>
      <c r="B59" s="55" t="s">
        <v>154</v>
      </c>
      <c r="C59" s="62">
        <f t="shared" si="2"/>
        <v>18</v>
      </c>
      <c r="D59" s="63">
        <f t="shared" si="2"/>
        <v>7</v>
      </c>
      <c r="E59" s="64">
        <f t="shared" si="1"/>
        <v>25</v>
      </c>
      <c r="F59" s="46">
        <v>0</v>
      </c>
      <c r="G59" s="47">
        <v>1</v>
      </c>
      <c r="H59" s="46">
        <v>4</v>
      </c>
      <c r="I59" s="47">
        <v>1</v>
      </c>
      <c r="J59" s="46">
        <v>4</v>
      </c>
      <c r="K59" s="47">
        <v>3</v>
      </c>
      <c r="L59" s="46">
        <v>2</v>
      </c>
      <c r="M59" s="47">
        <v>1</v>
      </c>
      <c r="N59" s="46">
        <v>1</v>
      </c>
      <c r="O59" s="47">
        <v>0</v>
      </c>
      <c r="P59" s="46">
        <v>2</v>
      </c>
      <c r="Q59" s="47">
        <v>1</v>
      </c>
      <c r="R59" s="46">
        <v>5</v>
      </c>
      <c r="S59" s="47">
        <v>0</v>
      </c>
      <c r="T59" s="58"/>
      <c r="U59" s="58"/>
    </row>
    <row r="60" spans="1:21" s="37" customFormat="1" ht="15" customHeight="1">
      <c r="A60" s="32" t="s">
        <v>130</v>
      </c>
      <c r="B60" s="3" t="s">
        <v>132</v>
      </c>
      <c r="C60" s="62">
        <f t="shared" si="2"/>
        <v>21</v>
      </c>
      <c r="D60" s="63">
        <f t="shared" si="2"/>
        <v>1</v>
      </c>
      <c r="E60" s="64">
        <f t="shared" si="1"/>
        <v>22</v>
      </c>
      <c r="F60" s="46">
        <v>0</v>
      </c>
      <c r="G60" s="47">
        <v>0</v>
      </c>
      <c r="H60" s="46">
        <v>5</v>
      </c>
      <c r="I60" s="47">
        <v>0</v>
      </c>
      <c r="J60" s="46">
        <v>5</v>
      </c>
      <c r="K60" s="47">
        <v>1</v>
      </c>
      <c r="L60" s="46">
        <v>5</v>
      </c>
      <c r="M60" s="47">
        <v>0</v>
      </c>
      <c r="N60" s="46">
        <v>0</v>
      </c>
      <c r="O60" s="47">
        <v>0</v>
      </c>
      <c r="P60" s="46">
        <v>5</v>
      </c>
      <c r="Q60" s="47">
        <v>0</v>
      </c>
      <c r="R60" s="46">
        <v>1</v>
      </c>
      <c r="S60" s="47">
        <v>0</v>
      </c>
      <c r="T60" s="58"/>
      <c r="U60" s="58"/>
    </row>
    <row r="61" spans="1:21" s="37" customFormat="1" ht="15" customHeight="1">
      <c r="A61" s="32" t="s">
        <v>131</v>
      </c>
      <c r="B61" s="3" t="s">
        <v>133</v>
      </c>
      <c r="C61" s="62">
        <f t="shared" si="2"/>
        <v>5</v>
      </c>
      <c r="D61" s="63">
        <f t="shared" si="2"/>
        <v>2</v>
      </c>
      <c r="E61" s="64">
        <f t="shared" si="1"/>
        <v>7</v>
      </c>
      <c r="F61" s="46">
        <v>0</v>
      </c>
      <c r="G61" s="47">
        <v>0</v>
      </c>
      <c r="H61" s="46">
        <v>0</v>
      </c>
      <c r="I61" s="47">
        <v>0</v>
      </c>
      <c r="J61" s="46">
        <v>3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1</v>
      </c>
      <c r="Q61" s="47">
        <v>1</v>
      </c>
      <c r="R61" s="46">
        <v>1</v>
      </c>
      <c r="S61" s="47">
        <v>1</v>
      </c>
      <c r="T61" s="58"/>
      <c r="U61" s="58"/>
    </row>
    <row r="62" spans="1:21" s="37" customFormat="1" ht="15" customHeight="1">
      <c r="A62" s="32" t="s">
        <v>135</v>
      </c>
      <c r="B62" s="3" t="s">
        <v>136</v>
      </c>
      <c r="C62" s="62">
        <f t="shared" si="2"/>
        <v>5</v>
      </c>
      <c r="D62" s="63">
        <f t="shared" si="2"/>
        <v>2</v>
      </c>
      <c r="E62" s="64">
        <f t="shared" si="1"/>
        <v>7</v>
      </c>
      <c r="F62" s="46">
        <v>0</v>
      </c>
      <c r="G62" s="47">
        <v>0</v>
      </c>
      <c r="H62" s="46">
        <v>0</v>
      </c>
      <c r="I62" s="47">
        <v>0</v>
      </c>
      <c r="J62" s="46">
        <v>3</v>
      </c>
      <c r="K62" s="47">
        <v>1</v>
      </c>
      <c r="L62" s="46">
        <v>0</v>
      </c>
      <c r="M62" s="47">
        <v>1</v>
      </c>
      <c r="N62" s="46">
        <v>2</v>
      </c>
      <c r="O62" s="47">
        <v>0</v>
      </c>
      <c r="P62" s="46">
        <v>0</v>
      </c>
      <c r="Q62" s="47">
        <v>0</v>
      </c>
      <c r="R62" s="46">
        <v>0</v>
      </c>
      <c r="S62" s="47">
        <v>0</v>
      </c>
      <c r="T62" s="58"/>
      <c r="U62" s="58"/>
    </row>
    <row r="63" spans="1:19" s="37" customFormat="1" ht="15" customHeight="1">
      <c r="A63" s="32" t="s">
        <v>145</v>
      </c>
      <c r="B63" s="3" t="s">
        <v>146</v>
      </c>
      <c r="C63" s="62">
        <f aca="true" t="shared" si="3" ref="C63:D65">F63+H63+J63+L63+N63+P63+R63</f>
        <v>59</v>
      </c>
      <c r="D63" s="63">
        <f t="shared" si="3"/>
        <v>25</v>
      </c>
      <c r="E63" s="64">
        <f>C63+D63</f>
        <v>84</v>
      </c>
      <c r="F63" s="46">
        <v>4</v>
      </c>
      <c r="G63" s="47">
        <v>6</v>
      </c>
      <c r="H63" s="46">
        <v>10</v>
      </c>
      <c r="I63" s="47">
        <v>6</v>
      </c>
      <c r="J63" s="46">
        <v>15</v>
      </c>
      <c r="K63" s="47">
        <v>6</v>
      </c>
      <c r="L63" s="46">
        <v>4</v>
      </c>
      <c r="M63" s="47">
        <v>2</v>
      </c>
      <c r="N63" s="46">
        <v>3</v>
      </c>
      <c r="O63" s="47">
        <v>3</v>
      </c>
      <c r="P63" s="46">
        <v>6</v>
      </c>
      <c r="Q63" s="47">
        <v>1</v>
      </c>
      <c r="R63" s="46">
        <v>17</v>
      </c>
      <c r="S63" s="47">
        <v>1</v>
      </c>
    </row>
    <row r="64" spans="1:19" s="37" customFormat="1" ht="15" customHeight="1">
      <c r="A64" s="32" t="s">
        <v>149</v>
      </c>
      <c r="B64" s="55" t="s">
        <v>150</v>
      </c>
      <c r="C64" s="62">
        <f t="shared" si="3"/>
        <v>0</v>
      </c>
      <c r="D64" s="63">
        <f t="shared" si="3"/>
        <v>0</v>
      </c>
      <c r="E64" s="64">
        <f>C64+D64</f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</row>
    <row r="65" spans="1:19" s="37" customFormat="1" ht="15" customHeight="1">
      <c r="A65" s="32" t="s">
        <v>153</v>
      </c>
      <c r="B65" s="55" t="s">
        <v>152</v>
      </c>
      <c r="C65" s="62">
        <f t="shared" si="3"/>
        <v>22</v>
      </c>
      <c r="D65" s="63">
        <f t="shared" si="3"/>
        <v>6</v>
      </c>
      <c r="E65" s="64">
        <f>C65+D65</f>
        <v>28</v>
      </c>
      <c r="F65" s="46">
        <v>2</v>
      </c>
      <c r="G65" s="47">
        <v>0</v>
      </c>
      <c r="H65" s="46">
        <v>0</v>
      </c>
      <c r="I65" s="47">
        <v>0</v>
      </c>
      <c r="J65" s="46">
        <v>4</v>
      </c>
      <c r="K65" s="47">
        <v>0</v>
      </c>
      <c r="L65" s="46">
        <v>4</v>
      </c>
      <c r="M65" s="47">
        <v>0</v>
      </c>
      <c r="N65" s="46">
        <v>1</v>
      </c>
      <c r="O65" s="47">
        <v>0</v>
      </c>
      <c r="P65" s="46">
        <v>6</v>
      </c>
      <c r="Q65" s="47">
        <v>2</v>
      </c>
      <c r="R65" s="46">
        <v>5</v>
      </c>
      <c r="S65" s="47">
        <v>4</v>
      </c>
    </row>
    <row r="66" spans="1:19" ht="12.75">
      <c r="A66" s="120" t="s">
        <v>107</v>
      </c>
      <c r="B66" s="121"/>
      <c r="C66" s="65">
        <f>SUM(C3:C65)</f>
        <v>978</v>
      </c>
      <c r="D66" s="66">
        <f>SUM(D3:D65)</f>
        <v>298</v>
      </c>
      <c r="E66" s="67">
        <f>SUM(E3:E65)</f>
        <v>1276</v>
      </c>
      <c r="F66" s="68">
        <f>SUM(F3:F65)</f>
        <v>71</v>
      </c>
      <c r="G66" s="69">
        <f>SUM(G3:G65)</f>
        <v>35</v>
      </c>
      <c r="H66" s="68">
        <f aca="true" t="shared" si="4" ref="H66:S66">SUM(H3:H65)</f>
        <v>145</v>
      </c>
      <c r="I66" s="69">
        <f t="shared" si="4"/>
        <v>66</v>
      </c>
      <c r="J66" s="68">
        <f t="shared" si="4"/>
        <v>173</v>
      </c>
      <c r="K66" s="69">
        <f t="shared" si="4"/>
        <v>73</v>
      </c>
      <c r="L66" s="68">
        <f t="shared" si="4"/>
        <v>164</v>
      </c>
      <c r="M66" s="69">
        <f t="shared" si="4"/>
        <v>36</v>
      </c>
      <c r="N66" s="68">
        <f t="shared" si="4"/>
        <v>95</v>
      </c>
      <c r="O66" s="69">
        <f t="shared" si="4"/>
        <v>23</v>
      </c>
      <c r="P66" s="68">
        <f t="shared" si="4"/>
        <v>185</v>
      </c>
      <c r="Q66" s="69">
        <f t="shared" si="4"/>
        <v>38</v>
      </c>
      <c r="R66" s="68">
        <f t="shared" si="4"/>
        <v>145</v>
      </c>
      <c r="S66" s="69">
        <f t="shared" si="4"/>
        <v>27</v>
      </c>
    </row>
  </sheetData>
  <sheetProtection/>
  <mergeCells count="10">
    <mergeCell ref="A66:B66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 Guérin</cp:lastModifiedBy>
  <cp:lastPrinted>2010-12-08T09:44:57Z</cp:lastPrinted>
  <dcterms:created xsi:type="dcterms:W3CDTF">2008-08-27T17:05:45Z</dcterms:created>
  <dcterms:modified xsi:type="dcterms:W3CDTF">2012-06-04T16:46:30Z</dcterms:modified>
  <cp:category/>
  <cp:version/>
  <cp:contentType/>
  <cp:contentStatus/>
</cp:coreProperties>
</file>